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con\CVCERD Economic Indicators\Eau Claire Indicators\"/>
    </mc:Choice>
  </mc:AlternateContent>
  <bookViews>
    <workbookView xWindow="0" yWindow="0" windowWidth="20490" windowHeight="7755"/>
  </bookViews>
  <sheets>
    <sheet name="data" sheetId="1" r:id="rId1"/>
    <sheet name="mnth-mnth_03-04" sheetId="2" r:id="rId2"/>
    <sheet name="graphs" sheetId="3" r:id="rId3"/>
    <sheet name="Sheet1" sheetId="4" r:id="rId4"/>
    <sheet name="Sheet3" sheetId="6" r:id="rId5"/>
    <sheet name="Sheet2" sheetId="5" r:id="rId6"/>
  </sheets>
  <definedNames>
    <definedName name="E" localSheetId="0">data!#REF!</definedName>
  </definedNames>
  <calcPr calcId="162913"/>
</workbook>
</file>

<file path=xl/calcChain.xml><?xml version="1.0" encoding="utf-8"?>
<calcChain xmlns="http://schemas.openxmlformats.org/spreadsheetml/2006/main">
  <c r="N2036" i="2" l="1"/>
  <c r="O2036" i="2"/>
  <c r="N1936" i="2"/>
  <c r="O1936" i="2"/>
  <c r="N1836" i="2"/>
  <c r="O1836" i="2"/>
  <c r="N1737" i="2"/>
  <c r="O1737" i="2"/>
  <c r="N1638" i="2"/>
  <c r="O1638" i="2"/>
  <c r="N1539" i="2"/>
  <c r="O1539" i="2"/>
  <c r="N1405" i="2"/>
  <c r="O1405" i="2"/>
  <c r="N1306" i="2"/>
  <c r="O1306" i="2"/>
  <c r="N1289" i="2"/>
  <c r="N1290" i="2" s="1"/>
  <c r="N1207" i="2"/>
  <c r="N1206" i="2"/>
  <c r="O1207" i="2"/>
  <c r="N1106" i="2"/>
  <c r="O1106" i="2"/>
  <c r="O1105" i="2"/>
  <c r="N1007" i="2"/>
  <c r="O1007" i="2"/>
  <c r="O1006" i="2"/>
  <c r="N908" i="2"/>
  <c r="O908" i="2"/>
  <c r="O907" i="2"/>
  <c r="N809" i="2"/>
  <c r="O809" i="2"/>
  <c r="O808" i="2"/>
  <c r="N710" i="2"/>
  <c r="O710" i="2"/>
  <c r="O709" i="2"/>
  <c r="N611" i="2"/>
  <c r="O611" i="2"/>
  <c r="O610" i="2"/>
  <c r="N510" i="2"/>
  <c r="O510" i="2"/>
  <c r="O509" i="2"/>
  <c r="N411" i="2"/>
  <c r="O411" i="2"/>
  <c r="O410" i="2"/>
  <c r="N486" i="2" s="1"/>
  <c r="N487" i="2" s="1"/>
  <c r="O408" i="2"/>
  <c r="N479" i="2" s="1"/>
  <c r="N480" i="2" s="1"/>
  <c r="O409" i="2"/>
  <c r="O407" i="2"/>
  <c r="N312" i="2"/>
  <c r="O312" i="2"/>
  <c r="O311" i="2"/>
  <c r="N213" i="2"/>
  <c r="O213" i="2"/>
  <c r="O212" i="2"/>
  <c r="N114" i="2"/>
  <c r="O114" i="2"/>
  <c r="N15" i="2"/>
  <c r="N97" i="2" s="1"/>
  <c r="N98" i="2" s="1"/>
  <c r="O15" i="2"/>
  <c r="N14" i="2"/>
  <c r="O14" i="2"/>
  <c r="N693" i="2" l="1"/>
  <c r="N694" i="2" s="1"/>
  <c r="N592" i="2"/>
  <c r="N593" i="2" s="1"/>
  <c r="M2111" i="2"/>
  <c r="M2112" i="2" s="1"/>
  <c r="M2108" i="2"/>
  <c r="M2109" i="2" s="1"/>
  <c r="N2035" i="2"/>
  <c r="N2118" i="2" s="1"/>
  <c r="N2119" i="2" s="1"/>
  <c r="N2034" i="2"/>
  <c r="O2035" i="2"/>
  <c r="M2011" i="2"/>
  <c r="M2012" i="2"/>
  <c r="M2008" i="2"/>
  <c r="M2009" i="2" s="1"/>
  <c r="N1934" i="2"/>
  <c r="N1935" i="2"/>
  <c r="N2018" i="2" s="1"/>
  <c r="N2019" i="2" s="1"/>
  <c r="O1935" i="2"/>
  <c r="M1911" i="2"/>
  <c r="M1912" i="2" s="1"/>
  <c r="M1908" i="2"/>
  <c r="M1909" i="2" s="1"/>
  <c r="N1835" i="2"/>
  <c r="N1918" i="2" s="1"/>
  <c r="N1919" i="2" s="1"/>
  <c r="N1834" i="2"/>
  <c r="O1835" i="2"/>
  <c r="M1812" i="2"/>
  <c r="M1813" i="2" s="1"/>
  <c r="M1809" i="2"/>
  <c r="M1810" i="2"/>
  <c r="N1736" i="2"/>
  <c r="N1819" i="2" s="1"/>
  <c r="N1820" i="2" s="1"/>
  <c r="N1735" i="2"/>
  <c r="M1713" i="2"/>
  <c r="M1714" i="2"/>
  <c r="M1710" i="2"/>
  <c r="M1711" i="2" s="1"/>
  <c r="N1637" i="2"/>
  <c r="N1720" i="2" s="1"/>
  <c r="N1721" i="2" s="1"/>
  <c r="N1636" i="2"/>
  <c r="M1614" i="2"/>
  <c r="M1615" i="2" s="1"/>
  <c r="M1611" i="2"/>
  <c r="M1612" i="2"/>
  <c r="N1538" i="2"/>
  <c r="N1621" i="2" s="1"/>
  <c r="N1622" i="2" s="1"/>
  <c r="N1537" i="2"/>
  <c r="M1515" i="2"/>
  <c r="M1516" i="2"/>
  <c r="M1512" i="2"/>
  <c r="M1513" i="2" s="1"/>
  <c r="N1404" i="2"/>
  <c r="N1522" i="2" s="1"/>
  <c r="N1523" i="2" s="1"/>
  <c r="N1403" i="2"/>
  <c r="M1381" i="2"/>
  <c r="M1382" i="2" s="1"/>
  <c r="M1378" i="2"/>
  <c r="M1379" i="2" s="1"/>
  <c r="N1305" i="2"/>
  <c r="N1388" i="2" s="1"/>
  <c r="N1389" i="2" s="1"/>
  <c r="N1304" i="2"/>
  <c r="M1282" i="2"/>
  <c r="M1283" i="2" s="1"/>
  <c r="M1279" i="2"/>
  <c r="M1280" i="2"/>
  <c r="N1205" i="2"/>
  <c r="Q265" i="1"/>
  <c r="M1181" i="2"/>
  <c r="M1182" i="2" s="1"/>
  <c r="M1178" i="2"/>
  <c r="M1179" i="2" s="1"/>
  <c r="N1105" i="2"/>
  <c r="N1188" i="2" s="1"/>
  <c r="N1189" i="2" s="1"/>
  <c r="N1104" i="2"/>
  <c r="M1082" i="2"/>
  <c r="M1083" i="2"/>
  <c r="M1079" i="2"/>
  <c r="M1080" i="2" s="1"/>
  <c r="N1006" i="2"/>
  <c r="N1089" i="2" s="1"/>
  <c r="N1090" i="2" s="1"/>
  <c r="N1005" i="2"/>
  <c r="M983" i="2"/>
  <c r="M984" i="2" s="1"/>
  <c r="M980" i="2"/>
  <c r="M981" i="2" s="1"/>
  <c r="N907" i="2"/>
  <c r="N990" i="2" s="1"/>
  <c r="N991" i="2" s="1"/>
  <c r="N906" i="2"/>
  <c r="L884" i="2"/>
  <c r="L885" i="2" s="1"/>
  <c r="L881" i="2"/>
  <c r="L882" i="2" s="1"/>
  <c r="N808" i="2"/>
  <c r="N891" i="2" s="1"/>
  <c r="N892" i="2" s="1"/>
  <c r="N807" i="2"/>
  <c r="M785" i="2"/>
  <c r="M786" i="2" s="1"/>
  <c r="M782" i="2"/>
  <c r="M783" i="2" s="1"/>
  <c r="N709" i="2"/>
  <c r="N792" i="2" s="1"/>
  <c r="N793" i="2" s="1"/>
  <c r="N708" i="2"/>
  <c r="M686" i="2"/>
  <c r="M687" i="2" s="1"/>
  <c r="M683" i="2"/>
  <c r="M684" i="2"/>
  <c r="N610" i="2"/>
  <c r="N609" i="2"/>
  <c r="M585" i="2"/>
  <c r="M586" i="2"/>
  <c r="M582" i="2"/>
  <c r="M583" i="2" s="1"/>
  <c r="N509" i="2"/>
  <c r="N508" i="2"/>
  <c r="M486" i="2"/>
  <c r="M487" i="2" s="1"/>
  <c r="M483" i="2"/>
  <c r="M484" i="2" s="1"/>
  <c r="N410" i="2"/>
  <c r="N493" i="2" s="1"/>
  <c r="N494" i="2" s="1"/>
  <c r="N409" i="2"/>
  <c r="M387" i="2"/>
  <c r="M388" i="2" s="1"/>
  <c r="M384" i="2"/>
  <c r="M385" i="2" s="1"/>
  <c r="N311" i="2"/>
  <c r="N394" i="2" s="1"/>
  <c r="N395" i="2" s="1"/>
  <c r="N310" i="2"/>
  <c r="M288" i="2"/>
  <c r="M289" i="2" s="1"/>
  <c r="M285" i="2"/>
  <c r="M286" i="2"/>
  <c r="N212" i="2"/>
  <c r="N295" i="2" s="1"/>
  <c r="N296" i="2" s="1"/>
  <c r="N211" i="2"/>
  <c r="M189" i="2"/>
  <c r="M190" i="2" s="1"/>
  <c r="M186" i="2"/>
  <c r="M187" i="2" s="1"/>
  <c r="N13" i="2"/>
  <c r="N113" i="2"/>
  <c r="N196" i="2" s="1"/>
  <c r="N197" i="2" s="1"/>
  <c r="N112" i="2"/>
  <c r="O113" i="2"/>
  <c r="M90" i="2"/>
  <c r="M91" i="2" s="1"/>
  <c r="M87" i="2"/>
  <c r="M88" i="2" s="1"/>
  <c r="C265" i="1"/>
  <c r="J265" i="1"/>
  <c r="Q261" i="1" l="1"/>
  <c r="Q262" i="1"/>
  <c r="Q263" i="1"/>
  <c r="Q264" i="1"/>
  <c r="M271" i="2"/>
  <c r="M272" i="2" s="1"/>
  <c r="L2111" i="2" l="1"/>
  <c r="L2112" i="2" s="1"/>
  <c r="L2108" i="2"/>
  <c r="L2109" i="2" s="1"/>
  <c r="L2011" i="2"/>
  <c r="L2012" i="2" s="1"/>
  <c r="L2008" i="2"/>
  <c r="L2009" i="2" s="1"/>
  <c r="L1911" i="2"/>
  <c r="L1912" i="2" s="1"/>
  <c r="L1908" i="2"/>
  <c r="L1909" i="2" s="1"/>
  <c r="L1812" i="2"/>
  <c r="L1813" i="2" s="1"/>
  <c r="L1809" i="2"/>
  <c r="L1810" i="2" s="1"/>
  <c r="L1713" i="2"/>
  <c r="L1714" i="2" s="1"/>
  <c r="L1710" i="2"/>
  <c r="L1711" i="2" s="1"/>
  <c r="L1614" i="2"/>
  <c r="L1615" i="2" s="1"/>
  <c r="L1611" i="2"/>
  <c r="L1612" i="2" s="1"/>
  <c r="L1515" i="2"/>
  <c r="L1516" i="2" s="1"/>
  <c r="L1512" i="2"/>
  <c r="L1513" i="2" s="1"/>
  <c r="J1407" i="2"/>
  <c r="L1381" i="2"/>
  <c r="L1382" i="2" s="1"/>
  <c r="L1378" i="2"/>
  <c r="L1379" i="2" s="1"/>
  <c r="L1282" i="2"/>
  <c r="L1283" i="2" s="1"/>
  <c r="L1279" i="2"/>
  <c r="L1280" i="2" s="1"/>
  <c r="L1181" i="2"/>
  <c r="L1182" i="2" s="1"/>
  <c r="L1178" i="2"/>
  <c r="L1179" i="2" s="1"/>
  <c r="L1082" i="2"/>
  <c r="L1083" i="2" s="1"/>
  <c r="L1079" i="2"/>
  <c r="L1080" i="2" s="1"/>
  <c r="L983" i="2"/>
  <c r="L984" i="2" s="1"/>
  <c r="L980" i="2"/>
  <c r="L981" i="2" s="1"/>
  <c r="K884" i="2"/>
  <c r="K885" i="2" s="1"/>
  <c r="K881" i="2"/>
  <c r="K882" i="2" s="1"/>
  <c r="L785" i="2"/>
  <c r="L786" i="2" s="1"/>
  <c r="L782" i="2"/>
  <c r="L783" i="2" s="1"/>
  <c r="K782" i="2"/>
  <c r="L686" i="2"/>
  <c r="L687" i="2" s="1"/>
  <c r="L683" i="2"/>
  <c r="L684" i="2" s="1"/>
  <c r="L585" i="2"/>
  <c r="L586" i="2" s="1"/>
  <c r="L582" i="2"/>
  <c r="L583" i="2" s="1"/>
  <c r="L486" i="2"/>
  <c r="L487" i="2" s="1"/>
  <c r="L483" i="2"/>
  <c r="L484" i="2" s="1"/>
  <c r="L387" i="2"/>
  <c r="L388" i="2" s="1"/>
  <c r="L384" i="2"/>
  <c r="L385" i="2" s="1"/>
  <c r="L288" i="2"/>
  <c r="L289" i="2" s="1"/>
  <c r="L285" i="2"/>
  <c r="L286" i="2" s="1"/>
  <c r="K285" i="2"/>
  <c r="L189" i="2"/>
  <c r="L190" i="2" s="1"/>
  <c r="L186" i="2"/>
  <c r="L187" i="2" s="1"/>
  <c r="L90" i="2"/>
  <c r="L91" i="2" s="1"/>
  <c r="L87" i="2"/>
  <c r="L88" i="2" s="1"/>
  <c r="J264" i="1"/>
  <c r="C264" i="1"/>
  <c r="K2111" i="2" l="1"/>
  <c r="K2112" i="2" s="1"/>
  <c r="K2108" i="2"/>
  <c r="K2109" i="2" s="1"/>
  <c r="J2108" i="2"/>
  <c r="K2011" i="2"/>
  <c r="K2012" i="2" s="1"/>
  <c r="K2008" i="2"/>
  <c r="K2009" i="2" s="1"/>
  <c r="K1911" i="2"/>
  <c r="K1912" i="2" s="1"/>
  <c r="K1908" i="2"/>
  <c r="K1909" i="2" s="1"/>
  <c r="K1812" i="2"/>
  <c r="K1813" i="2" s="1"/>
  <c r="K1809" i="2"/>
  <c r="K1810" i="2" s="1"/>
  <c r="K1713" i="2"/>
  <c r="K1714" i="2" s="1"/>
  <c r="K1710" i="2"/>
  <c r="K1711" i="2" s="1"/>
  <c r="K1614" i="2"/>
  <c r="K1615" i="2" s="1"/>
  <c r="K1611" i="2"/>
  <c r="K1612" i="2" s="1"/>
  <c r="I1541" i="2"/>
  <c r="K1515" i="2"/>
  <c r="K1516" i="2" s="1"/>
  <c r="K1512" i="2"/>
  <c r="K1513" i="2" s="1"/>
  <c r="K1381" i="2"/>
  <c r="K1382" i="2" s="1"/>
  <c r="K1378" i="2"/>
  <c r="K1379" i="2" s="1"/>
  <c r="K1282" i="2"/>
  <c r="K1283" i="2" s="1"/>
  <c r="K1279" i="2"/>
  <c r="K1280" i="2" s="1"/>
  <c r="K1181" i="2"/>
  <c r="K1182" i="2"/>
  <c r="K1178" i="2"/>
  <c r="K1179" i="2" s="1"/>
  <c r="K1082" i="2"/>
  <c r="K1083" i="2" s="1"/>
  <c r="K1079" i="2"/>
  <c r="K1080" i="2" s="1"/>
  <c r="K983" i="2"/>
  <c r="K984" i="2" s="1"/>
  <c r="K980" i="2"/>
  <c r="K981" i="2" s="1"/>
  <c r="J884" i="2"/>
  <c r="J885" i="2" s="1"/>
  <c r="J881" i="2"/>
  <c r="J882" i="2" s="1"/>
  <c r="K785" i="2"/>
  <c r="K786" i="2" s="1"/>
  <c r="K783" i="2"/>
  <c r="K686" i="2"/>
  <c r="K687" i="2" s="1"/>
  <c r="K683" i="2"/>
  <c r="K684" i="2" s="1"/>
  <c r="K585" i="2"/>
  <c r="K586" i="2" s="1"/>
  <c r="K582" i="2"/>
  <c r="K583" i="2" s="1"/>
  <c r="K486" i="2"/>
  <c r="K487" i="2" s="1"/>
  <c r="K483" i="2"/>
  <c r="K484" i="2" s="1"/>
  <c r="K387" i="2"/>
  <c r="K388" i="2" s="1"/>
  <c r="K384" i="2"/>
  <c r="K385" i="2" s="1"/>
  <c r="K288" i="2"/>
  <c r="K289" i="2" s="1"/>
  <c r="K286" i="2"/>
  <c r="K189" i="2"/>
  <c r="K190" i="2" s="1"/>
  <c r="K186" i="2"/>
  <c r="K187" i="2" s="1"/>
  <c r="K87" i="2"/>
  <c r="K88" i="2" s="1"/>
  <c r="K90" i="2"/>
  <c r="K91" i="2" s="1"/>
  <c r="C263" i="1"/>
  <c r="J263" i="1"/>
  <c r="J2111" i="2" l="1"/>
  <c r="J2112" i="2" s="1"/>
  <c r="J2109" i="2"/>
  <c r="J2011" i="2"/>
  <c r="J2012" i="2" s="1"/>
  <c r="J2008" i="2"/>
  <c r="J2009" i="2" s="1"/>
  <c r="J1911" i="2"/>
  <c r="J1912" i="2" s="1"/>
  <c r="J1908" i="2"/>
  <c r="J1909" i="2" s="1"/>
  <c r="J1812" i="2"/>
  <c r="J1813" i="2" s="1"/>
  <c r="J1809" i="2"/>
  <c r="J1810" i="2" s="1"/>
  <c r="J1713" i="2"/>
  <c r="J1714" i="2" s="1"/>
  <c r="J1710" i="2"/>
  <c r="J1711" i="2" s="1"/>
  <c r="J1614" i="2"/>
  <c r="J1615" i="2" s="1"/>
  <c r="J1611" i="2"/>
  <c r="J1612" i="2" s="1"/>
  <c r="J1515" i="2"/>
  <c r="J1516" i="2" s="1"/>
  <c r="J1512" i="2"/>
  <c r="J1513" i="2" s="1"/>
  <c r="J1381" i="2"/>
  <c r="J1382" i="2" s="1"/>
  <c r="J1378" i="2"/>
  <c r="J1379" i="2" s="1"/>
  <c r="J1282" i="2"/>
  <c r="J1283" i="2" s="1"/>
  <c r="J1279" i="2"/>
  <c r="J1280" i="2" s="1"/>
  <c r="J1181" i="2"/>
  <c r="J1182" i="2" s="1"/>
  <c r="J1178" i="2"/>
  <c r="J1179" i="2" s="1"/>
  <c r="J1082" i="2"/>
  <c r="J1083" i="2" s="1"/>
  <c r="J1079" i="2"/>
  <c r="J1080" i="2" s="1"/>
  <c r="J983" i="2"/>
  <c r="J984" i="2" s="1"/>
  <c r="J980" i="2"/>
  <c r="J981" i="2" s="1"/>
  <c r="I884" i="2"/>
  <c r="I885" i="2" s="1"/>
  <c r="I881" i="2"/>
  <c r="I882" i="2" s="1"/>
  <c r="J785" i="2"/>
  <c r="J786" i="2" s="1"/>
  <c r="J782" i="2"/>
  <c r="J783" i="2" s="1"/>
  <c r="J686" i="2"/>
  <c r="J687" i="2" s="1"/>
  <c r="J683" i="2"/>
  <c r="J684" i="2" s="1"/>
  <c r="J585" i="2"/>
  <c r="J586" i="2" s="1"/>
  <c r="J582" i="2"/>
  <c r="J583" i="2" s="1"/>
  <c r="J486" i="2"/>
  <c r="J487" i="2" s="1"/>
  <c r="J483" i="2"/>
  <c r="J484" i="2" s="1"/>
  <c r="J387" i="2"/>
  <c r="J388" i="2" s="1"/>
  <c r="J384" i="2"/>
  <c r="J385" i="2" s="1"/>
  <c r="J288" i="2"/>
  <c r="J289" i="2" s="1"/>
  <c r="J285" i="2"/>
  <c r="J286" i="2" s="1"/>
  <c r="J189" i="2"/>
  <c r="J190" i="2" s="1"/>
  <c r="J186" i="2"/>
  <c r="J187" i="2" s="1"/>
  <c r="J90" i="2"/>
  <c r="J91" i="2" s="1"/>
  <c r="J87" i="2"/>
  <c r="J88" i="2" s="1"/>
  <c r="J262" i="1"/>
  <c r="C262" i="1"/>
  <c r="I2111" i="2" l="1"/>
  <c r="I2112" i="2" s="1"/>
  <c r="I2108" i="2"/>
  <c r="I2109" i="2" s="1"/>
  <c r="I2011" i="2"/>
  <c r="I2012" i="2" s="1"/>
  <c r="I2008" i="2"/>
  <c r="I2009" i="2" s="1"/>
  <c r="I1911" i="2"/>
  <c r="I1912" i="2" s="1"/>
  <c r="I1908" i="2"/>
  <c r="I1909" i="2" s="1"/>
  <c r="I1812" i="2"/>
  <c r="I1813" i="2" s="1"/>
  <c r="I1809" i="2"/>
  <c r="I1810" i="2" s="1"/>
  <c r="I1713" i="2"/>
  <c r="I1714" i="2" s="1"/>
  <c r="I1710" i="2"/>
  <c r="I1711" i="2" s="1"/>
  <c r="I1614" i="2"/>
  <c r="I1615" i="2" s="1"/>
  <c r="I1611" i="2"/>
  <c r="I1612" i="2" s="1"/>
  <c r="I1515" i="2"/>
  <c r="I1516" i="2" s="1"/>
  <c r="I1512" i="2"/>
  <c r="I1513" i="2" s="1"/>
  <c r="I1381" i="2"/>
  <c r="I1382" i="2" s="1"/>
  <c r="I1378" i="2"/>
  <c r="I1379" i="2" s="1"/>
  <c r="I1282" i="2"/>
  <c r="I1283" i="2" s="1"/>
  <c r="I1279" i="2"/>
  <c r="I1280" i="2" s="1"/>
  <c r="I1181" i="2"/>
  <c r="I1182" i="2" s="1"/>
  <c r="I1178" i="2"/>
  <c r="I1179" i="2" s="1"/>
  <c r="I1082" i="2"/>
  <c r="I1083" i="2" s="1"/>
  <c r="I1079" i="2"/>
  <c r="I1080" i="2" s="1"/>
  <c r="I983" i="2"/>
  <c r="I984" i="2" s="1"/>
  <c r="I980" i="2"/>
  <c r="I981" i="2" s="1"/>
  <c r="H884" i="2"/>
  <c r="H885" i="2" s="1"/>
  <c r="H881" i="2"/>
  <c r="H882" i="2" s="1"/>
  <c r="I785" i="2"/>
  <c r="I786" i="2" s="1"/>
  <c r="I782" i="2"/>
  <c r="I783" i="2" s="1"/>
  <c r="I686" i="2"/>
  <c r="I687" i="2" s="1"/>
  <c r="I683" i="2"/>
  <c r="I684" i="2" s="1"/>
  <c r="I585" i="2"/>
  <c r="I586" i="2" s="1"/>
  <c r="I582" i="2"/>
  <c r="I583" i="2" s="1"/>
  <c r="I486" i="2"/>
  <c r="I487" i="2" s="1"/>
  <c r="I483" i="2"/>
  <c r="I484" i="2" s="1"/>
  <c r="I387" i="2"/>
  <c r="I388" i="2" s="1"/>
  <c r="I384" i="2"/>
  <c r="I385" i="2" s="1"/>
  <c r="I288" i="2"/>
  <c r="I289" i="2" s="1"/>
  <c r="I285" i="2"/>
  <c r="I286" i="2" s="1"/>
  <c r="I189" i="2"/>
  <c r="I190" i="2" s="1"/>
  <c r="I186" i="2"/>
  <c r="I187" i="2" s="1"/>
  <c r="I90" i="2"/>
  <c r="I91" i="2" s="1"/>
  <c r="I87" i="2"/>
  <c r="I88" i="2" s="1"/>
  <c r="C261" i="1"/>
  <c r="J261" i="1"/>
  <c r="H2111" i="2" l="1"/>
  <c r="H2112" i="2" s="1"/>
  <c r="H2108" i="2"/>
  <c r="H2109" i="2" s="1"/>
  <c r="H2011" i="2"/>
  <c r="H2012" i="2" s="1"/>
  <c r="H2008" i="2"/>
  <c r="H2009" i="2" s="1"/>
  <c r="H1911" i="2"/>
  <c r="H1912" i="2" s="1"/>
  <c r="H1908" i="2"/>
  <c r="H1909" i="2" s="1"/>
  <c r="H1812" i="2"/>
  <c r="H1813" i="2" s="1"/>
  <c r="H1809" i="2"/>
  <c r="H1810" i="2" s="1"/>
  <c r="H1713" i="2"/>
  <c r="H1714" i="2" s="1"/>
  <c r="H1710" i="2"/>
  <c r="H1711" i="2" s="1"/>
  <c r="H1614" i="2"/>
  <c r="H1615" i="2" s="1"/>
  <c r="H1611" i="2"/>
  <c r="H1612" i="2" s="1"/>
  <c r="H1515" i="2"/>
  <c r="H1516" i="2" s="1"/>
  <c r="H1512" i="2"/>
  <c r="H1513" i="2" s="1"/>
  <c r="H1381" i="2"/>
  <c r="H1382" i="2" s="1"/>
  <c r="H1378" i="2"/>
  <c r="H1379" i="2" s="1"/>
  <c r="H1282" i="2"/>
  <c r="H1283" i="2" s="1"/>
  <c r="H1279" i="2"/>
  <c r="H1280" i="2" s="1"/>
  <c r="H1181" i="2"/>
  <c r="H1182" i="2" s="1"/>
  <c r="H1178" i="2"/>
  <c r="H1179" i="2" s="1"/>
  <c r="H1082" i="2"/>
  <c r="H1083" i="2" s="1"/>
  <c r="H1079" i="2"/>
  <c r="H1080" i="2" s="1"/>
  <c r="H983" i="2"/>
  <c r="H984" i="2" s="1"/>
  <c r="H980" i="2"/>
  <c r="H981" i="2" s="1"/>
  <c r="G884" i="2"/>
  <c r="G885" i="2" s="1"/>
  <c r="G881" i="2"/>
  <c r="G882" i="2" s="1"/>
  <c r="H785" i="2"/>
  <c r="H786" i="2" s="1"/>
  <c r="H782" i="2"/>
  <c r="H783" i="2" s="1"/>
  <c r="H686" i="2"/>
  <c r="H687" i="2" s="1"/>
  <c r="H683" i="2"/>
  <c r="H684" i="2" s="1"/>
  <c r="H585" i="2"/>
  <c r="H586" i="2" s="1"/>
  <c r="H582" i="2"/>
  <c r="H583" i="2" s="1"/>
  <c r="H486" i="2"/>
  <c r="H487" i="2" s="1"/>
  <c r="H483" i="2"/>
  <c r="H484" i="2" s="1"/>
  <c r="H387" i="2"/>
  <c r="H388" i="2" s="1"/>
  <c r="H384" i="2"/>
  <c r="H385" i="2" s="1"/>
  <c r="H288" i="2"/>
  <c r="H289" i="2" s="1"/>
  <c r="H285" i="2"/>
  <c r="H286" i="2" s="1"/>
  <c r="H189" i="2"/>
  <c r="H190" i="2" s="1"/>
  <c r="H186" i="2"/>
  <c r="H187" i="2" s="1"/>
  <c r="H90" i="2"/>
  <c r="H91" i="2" s="1"/>
  <c r="H87" i="2"/>
  <c r="H88" i="2" s="1"/>
  <c r="Q260" i="1"/>
  <c r="C259" i="1"/>
  <c r="C260" i="1"/>
  <c r="J260" i="1"/>
  <c r="G2111" i="2" l="1"/>
  <c r="G2112" i="2" s="1"/>
  <c r="G2108" i="2"/>
  <c r="G2109" i="2" s="1"/>
  <c r="G2011" i="2"/>
  <c r="G2012" i="2" s="1"/>
  <c r="G2008" i="2"/>
  <c r="G2009" i="2" s="1"/>
  <c r="F1911" i="2"/>
  <c r="F1912" i="2" s="1"/>
  <c r="G1911" i="2"/>
  <c r="G1912" i="2" s="1"/>
  <c r="F1908" i="2"/>
  <c r="F1909" i="2" s="1"/>
  <c r="G1908" i="2"/>
  <c r="G1909" i="2" s="1"/>
  <c r="G1812" i="2"/>
  <c r="G1813" i="2" s="1"/>
  <c r="G1809" i="2"/>
  <c r="G1810" i="2" s="1"/>
  <c r="E1739" i="2"/>
  <c r="G1713" i="2"/>
  <c r="G1714" i="2" s="1"/>
  <c r="G1710" i="2"/>
  <c r="G1711" i="2" s="1"/>
  <c r="G1614" i="2"/>
  <c r="G1615" i="2" s="1"/>
  <c r="G1611" i="2"/>
  <c r="G1612" i="2" s="1"/>
  <c r="G1515" i="2"/>
  <c r="G1516" i="2" s="1"/>
  <c r="G1512" i="2"/>
  <c r="G1513" i="2" s="1"/>
  <c r="G1381" i="2"/>
  <c r="G1382" i="2" s="1"/>
  <c r="G1378" i="2"/>
  <c r="G1379" i="2" s="1"/>
  <c r="E1308" i="2"/>
  <c r="G1282" i="2"/>
  <c r="G1283" i="2" s="1"/>
  <c r="G1279" i="2"/>
  <c r="G1280" i="2" s="1"/>
  <c r="E1209" i="2"/>
  <c r="G1181" i="2"/>
  <c r="G1182" i="2" s="1"/>
  <c r="G1178" i="2"/>
  <c r="G1179" i="2" s="1"/>
  <c r="G1082" i="2"/>
  <c r="G1083" i="2" s="1"/>
  <c r="G1079" i="2"/>
  <c r="G1080" i="2" s="1"/>
  <c r="G983" i="2"/>
  <c r="G984" i="2" s="1"/>
  <c r="G980" i="2"/>
  <c r="G981" i="2" s="1"/>
  <c r="F884" i="2"/>
  <c r="F885" i="2" s="1"/>
  <c r="F881" i="2"/>
  <c r="F882" i="2" s="1"/>
  <c r="G785" i="2"/>
  <c r="G786" i="2" s="1"/>
  <c r="G782" i="2"/>
  <c r="G783" i="2" s="1"/>
  <c r="G686" i="2"/>
  <c r="G687" i="2" s="1"/>
  <c r="G683" i="2"/>
  <c r="G684" i="2" s="1"/>
  <c r="G585" i="2"/>
  <c r="G586" i="2" s="1"/>
  <c r="G582" i="2"/>
  <c r="G583" i="2" s="1"/>
  <c r="G486" i="2"/>
  <c r="G487" i="2" s="1"/>
  <c r="G483" i="2"/>
  <c r="G484" i="2" s="1"/>
  <c r="G387" i="2"/>
  <c r="G388" i="2" s="1"/>
  <c r="G384" i="2"/>
  <c r="G385" i="2" s="1"/>
  <c r="G288" i="2"/>
  <c r="G289" i="2" s="1"/>
  <c r="G285" i="2"/>
  <c r="G286" i="2" s="1"/>
  <c r="G189" i="2"/>
  <c r="G190" i="2" s="1"/>
  <c r="G186" i="2"/>
  <c r="G187" i="2" s="1"/>
  <c r="G90" i="2"/>
  <c r="G91" i="2" s="1"/>
  <c r="G87" i="2"/>
  <c r="G88" i="2" s="1"/>
  <c r="Q259" i="1"/>
  <c r="J259" i="1"/>
  <c r="F2111" i="2"/>
  <c r="F2112" i="2" s="1"/>
  <c r="F2108" i="2"/>
  <c r="F2109" i="2" s="1"/>
  <c r="F2011" i="2"/>
  <c r="F2012" i="2" s="1"/>
  <c r="F2008" i="2"/>
  <c r="F2009" i="2" s="1"/>
  <c r="F1812" i="2"/>
  <c r="F1813" i="2" s="1"/>
  <c r="F1809" i="2"/>
  <c r="F1810" i="2" s="1"/>
  <c r="F1713" i="2"/>
  <c r="F1714" i="2" s="1"/>
  <c r="F1710" i="2"/>
  <c r="F1711" i="2" s="1"/>
  <c r="F1614" i="2"/>
  <c r="F1615" i="2" s="1"/>
  <c r="F1611" i="2"/>
  <c r="F1612" i="2" s="1"/>
  <c r="F1515" i="2"/>
  <c r="F1516" i="2" s="1"/>
  <c r="F1512" i="2"/>
  <c r="F1513" i="2" s="1"/>
  <c r="D1407" i="2"/>
  <c r="F1381" i="2"/>
  <c r="F1382" i="2" s="1"/>
  <c r="F1378" i="2"/>
  <c r="F1379" i="2" s="1"/>
  <c r="F1282" i="2"/>
  <c r="F1283" i="2" s="1"/>
  <c r="F1279" i="2"/>
  <c r="F1280" i="2" s="1"/>
  <c r="F1178" i="2"/>
  <c r="F1179" i="2" s="1"/>
  <c r="F1181" i="2"/>
  <c r="F1182" i="2" s="1"/>
  <c r="F1082" i="2"/>
  <c r="F1083" i="2" s="1"/>
  <c r="F1079" i="2"/>
  <c r="F1080" i="2" s="1"/>
  <c r="F983" i="2"/>
  <c r="F984" i="2" s="1"/>
  <c r="F980" i="2"/>
  <c r="F981" i="2" s="1"/>
  <c r="F785" i="2"/>
  <c r="F786" i="2" s="1"/>
  <c r="F782" i="2"/>
  <c r="F783" i="2" s="1"/>
  <c r="F686" i="2"/>
  <c r="F687" i="2" s="1"/>
  <c r="F683" i="2"/>
  <c r="F684" i="2" s="1"/>
  <c r="F585" i="2"/>
  <c r="F586" i="2" s="1"/>
  <c r="F582" i="2"/>
  <c r="F583" i="2" s="1"/>
  <c r="F486" i="2"/>
  <c r="F487" i="2" s="1"/>
  <c r="F483" i="2"/>
  <c r="F484" i="2" s="1"/>
  <c r="F387" i="2"/>
  <c r="F388" i="2" s="1"/>
  <c r="F384" i="2"/>
  <c r="F385" i="2" s="1"/>
  <c r="F288" i="2"/>
  <c r="F289" i="2" s="1"/>
  <c r="F285" i="2"/>
  <c r="F286" i="2" s="1"/>
  <c r="F189" i="2"/>
  <c r="F190" i="2" s="1"/>
  <c r="F186" i="2"/>
  <c r="F187" i="2" s="1"/>
  <c r="F90" i="2"/>
  <c r="F91" i="2" s="1"/>
  <c r="F87" i="2"/>
  <c r="F88" i="2" s="1"/>
  <c r="Q258" i="1"/>
  <c r="C258" i="1"/>
  <c r="J258" i="1" l="1"/>
  <c r="E2111" i="2" l="1"/>
  <c r="E2112" i="2" s="1"/>
  <c r="E2108" i="2"/>
  <c r="E2109" i="2" s="1"/>
  <c r="E2011" i="2"/>
  <c r="E2012" i="2" s="1"/>
  <c r="E2008" i="2"/>
  <c r="E2009" i="2" s="1"/>
  <c r="E1911" i="2"/>
  <c r="E1912" i="2" s="1"/>
  <c r="E1908" i="2"/>
  <c r="E1909" i="2" s="1"/>
  <c r="E1812" i="2"/>
  <c r="E1813" i="2" s="1"/>
  <c r="E1809" i="2"/>
  <c r="E1810" i="2" s="1"/>
  <c r="E1713" i="2"/>
  <c r="E1714" i="2" s="1"/>
  <c r="E1710" i="2"/>
  <c r="E1711" i="2" s="1"/>
  <c r="E1614" i="2"/>
  <c r="E1615" i="2" s="1"/>
  <c r="E1611" i="2"/>
  <c r="E1612" i="2" s="1"/>
  <c r="E1515" i="2"/>
  <c r="E1516" i="2" s="1"/>
  <c r="E1512" i="2"/>
  <c r="E1513" i="2" s="1"/>
  <c r="E1381" i="2"/>
  <c r="E1382" i="2" s="1"/>
  <c r="E1378" i="2"/>
  <c r="E1379" i="2" s="1"/>
  <c r="E1282" i="2"/>
  <c r="E1283" i="2" s="1"/>
  <c r="E1279" i="2"/>
  <c r="E1280" i="2" s="1"/>
  <c r="E1181" i="2"/>
  <c r="E1182" i="2" s="1"/>
  <c r="E1178" i="2"/>
  <c r="E1179" i="2" s="1"/>
  <c r="E1082" i="2"/>
  <c r="E1083" i="2" s="1"/>
  <c r="E1079" i="2"/>
  <c r="E1080" i="2" s="1"/>
  <c r="E983" i="2"/>
  <c r="E984" i="2" s="1"/>
  <c r="E980" i="2"/>
  <c r="E981" i="2" s="1"/>
  <c r="E884" i="2"/>
  <c r="E885" i="2" s="1"/>
  <c r="E881" i="2"/>
  <c r="E882" i="2" s="1"/>
  <c r="E785" i="2"/>
  <c r="E786" i="2" s="1"/>
  <c r="E782" i="2"/>
  <c r="E783" i="2" s="1"/>
  <c r="E686" i="2"/>
  <c r="E687" i="2" s="1"/>
  <c r="E683" i="2"/>
  <c r="E684" i="2" s="1"/>
  <c r="E585" i="2"/>
  <c r="E586" i="2" s="1"/>
  <c r="E582" i="2"/>
  <c r="E583" i="2" s="1"/>
  <c r="E486" i="2"/>
  <c r="E487" i="2" s="1"/>
  <c r="E483" i="2"/>
  <c r="E484" i="2" s="1"/>
  <c r="E387" i="2"/>
  <c r="E388" i="2" s="1"/>
  <c r="E384" i="2"/>
  <c r="E385" i="2" s="1"/>
  <c r="E288" i="2"/>
  <c r="E289" i="2" s="1"/>
  <c r="E285" i="2"/>
  <c r="E286" i="2" s="1"/>
  <c r="E189" i="2"/>
  <c r="E190" i="2" s="1"/>
  <c r="E186" i="2"/>
  <c r="E187" i="2" s="1"/>
  <c r="E90" i="2"/>
  <c r="E91" i="2" s="1"/>
  <c r="E87" i="2"/>
  <c r="E88" i="2" s="1"/>
  <c r="Q257" i="1"/>
  <c r="C257" i="1"/>
  <c r="J257" i="1"/>
  <c r="D2111" i="2" l="1"/>
  <c r="D2112" i="2" s="1"/>
  <c r="D2108" i="2"/>
  <c r="D2109" i="2" s="1"/>
  <c r="D2008" i="2"/>
  <c r="D2009" i="2" s="1"/>
  <c r="C2008" i="2"/>
  <c r="C2009" i="2" s="1"/>
  <c r="C2011" i="2"/>
  <c r="C2012" i="2" s="1"/>
  <c r="D2011" i="2"/>
  <c r="D2012" i="2" s="1"/>
  <c r="B2011" i="2"/>
  <c r="B2012" i="2" s="1"/>
  <c r="B2008" i="2"/>
  <c r="B2009" i="2" s="1"/>
  <c r="D1908" i="2"/>
  <c r="D1909" i="2" s="1"/>
  <c r="C1908" i="2"/>
  <c r="C1909" i="2" s="1"/>
  <c r="C1911" i="2"/>
  <c r="C1912" i="2" s="1"/>
  <c r="D1911" i="2"/>
  <c r="D1912" i="2" s="1"/>
  <c r="C1812" i="2"/>
  <c r="C1813" i="2" s="1"/>
  <c r="D1812" i="2"/>
  <c r="D1813" i="2" s="1"/>
  <c r="D1809" i="2"/>
  <c r="D1810" i="2" s="1"/>
  <c r="C1809" i="2"/>
  <c r="C1810" i="2" s="1"/>
  <c r="D1710" i="2"/>
  <c r="D1711" i="2" s="1"/>
  <c r="C1710" i="2"/>
  <c r="C1711" i="2" s="1"/>
  <c r="C1713" i="2"/>
  <c r="C1714" i="2" s="1"/>
  <c r="D1713" i="2"/>
  <c r="D1714" i="2" s="1"/>
  <c r="D1611" i="2"/>
  <c r="D1612" i="2" s="1"/>
  <c r="C1611" i="2"/>
  <c r="C1612" i="2" s="1"/>
  <c r="C1614" i="2"/>
  <c r="C1615" i="2" s="1"/>
  <c r="D1614" i="2"/>
  <c r="D1615" i="2" s="1"/>
  <c r="D1512" i="2"/>
  <c r="D1513" i="2" s="1"/>
  <c r="C1512" i="2"/>
  <c r="C1513" i="2" s="1"/>
  <c r="C1515" i="2"/>
  <c r="C1516" i="2" s="1"/>
  <c r="D1515" i="2"/>
  <c r="D1516" i="2" s="1"/>
  <c r="D1378" i="2"/>
  <c r="D1379" i="2" s="1"/>
  <c r="C1378" i="2"/>
  <c r="C1379" i="2" s="1"/>
  <c r="C1381" i="2"/>
  <c r="C1382" i="2" s="1"/>
  <c r="D1381" i="2"/>
  <c r="D1382" i="2" s="1"/>
  <c r="D1279" i="2"/>
  <c r="D1280" i="2" s="1"/>
  <c r="C1279" i="2"/>
  <c r="C1280" i="2" s="1"/>
  <c r="C1282" i="2"/>
  <c r="C1283" i="2" s="1"/>
  <c r="D1282" i="2"/>
  <c r="D1283" i="2" s="1"/>
  <c r="D1178" i="2"/>
  <c r="D1179" i="2" s="1"/>
  <c r="C1178" i="2"/>
  <c r="C1179" i="2" s="1"/>
  <c r="C1181" i="2"/>
  <c r="C1182" i="2" s="1"/>
  <c r="D1181" i="2"/>
  <c r="D1182" i="2" s="1"/>
  <c r="D1079" i="2"/>
  <c r="D1080" i="2" s="1"/>
  <c r="C1079" i="2"/>
  <c r="C1080" i="2" s="1"/>
  <c r="C1082" i="2"/>
  <c r="C1083" i="2" s="1"/>
  <c r="D1082" i="2"/>
  <c r="D1083" i="2" s="1"/>
  <c r="D980" i="2"/>
  <c r="D981" i="2" s="1"/>
  <c r="C980" i="2"/>
  <c r="C981" i="2" s="1"/>
  <c r="C983" i="2"/>
  <c r="C984" i="2" s="1"/>
  <c r="D983" i="2"/>
  <c r="D984" i="2" s="1"/>
  <c r="D881" i="2"/>
  <c r="D882" i="2" s="1"/>
  <c r="C881" i="2"/>
  <c r="C882" i="2" s="1"/>
  <c r="C884" i="2"/>
  <c r="C885" i="2" s="1"/>
  <c r="D884" i="2"/>
  <c r="D885" i="2" s="1"/>
  <c r="D782" i="2"/>
  <c r="D783" i="2" s="1"/>
  <c r="C782" i="2"/>
  <c r="C783" i="2" s="1"/>
  <c r="C785" i="2"/>
  <c r="C786" i="2" s="1"/>
  <c r="D785" i="2"/>
  <c r="D786" i="2" s="1"/>
  <c r="D686" i="2"/>
  <c r="D687" i="2" s="1"/>
  <c r="D683" i="2"/>
  <c r="D684" i="2" s="1"/>
  <c r="C683" i="2"/>
  <c r="C684" i="2" s="1"/>
  <c r="C686" i="2"/>
  <c r="C687" i="2" s="1"/>
  <c r="D585" i="2"/>
  <c r="D586" i="2" s="1"/>
  <c r="D582" i="2"/>
  <c r="D583" i="2" s="1"/>
  <c r="D486" i="2"/>
  <c r="D487" i="2" s="1"/>
  <c r="D483" i="2"/>
  <c r="D484" i="2" s="1"/>
  <c r="D387" i="2"/>
  <c r="D388" i="2" s="1"/>
  <c r="D384" i="2"/>
  <c r="D385" i="2" s="1"/>
  <c r="D288" i="2"/>
  <c r="D289" i="2" s="1"/>
  <c r="D285" i="2"/>
  <c r="D286" i="2" s="1"/>
  <c r="D189" i="2"/>
  <c r="D190" i="2" s="1"/>
  <c r="D186" i="2"/>
  <c r="D187" i="2" s="1"/>
  <c r="D90" i="2"/>
  <c r="D91" i="2" s="1"/>
  <c r="D87" i="2"/>
  <c r="D88" i="2" s="1"/>
  <c r="Q255" i="1"/>
  <c r="Q256" i="1"/>
  <c r="C256" i="1"/>
  <c r="J256" i="1"/>
  <c r="J255" i="1" l="1"/>
  <c r="C87" i="2" l="1"/>
  <c r="C88" i="2" s="1"/>
  <c r="C186" i="2"/>
  <c r="C187" i="2" s="1"/>
  <c r="C285" i="2"/>
  <c r="C286" i="2" s="1"/>
  <c r="C384" i="2"/>
  <c r="C385" i="2" s="1"/>
  <c r="C483" i="2"/>
  <c r="C484" i="2" s="1"/>
  <c r="C582" i="2"/>
  <c r="C583" i="2" s="1"/>
  <c r="C585" i="2"/>
  <c r="C586" i="2" s="1"/>
  <c r="C486" i="2"/>
  <c r="C487" i="2" s="1"/>
  <c r="C387" i="2"/>
  <c r="C388" i="2" s="1"/>
  <c r="C288" i="2"/>
  <c r="C289" i="2" s="1"/>
  <c r="C189" i="2"/>
  <c r="C190" i="2" s="1"/>
  <c r="C90" i="2"/>
  <c r="C91" i="2" s="1"/>
  <c r="C255" i="1"/>
  <c r="C2108" i="2" l="1"/>
  <c r="C2109" i="2" s="1"/>
  <c r="C2111" i="2"/>
  <c r="C2112" i="2" s="1"/>
  <c r="B2111" i="2"/>
  <c r="B2112" i="2" s="1"/>
  <c r="B2108" i="2"/>
  <c r="B2109" i="2" s="1"/>
  <c r="B1911" i="2"/>
  <c r="B1912" i="2" s="1"/>
  <c r="B1908" i="2"/>
  <c r="B1909" i="2" s="1"/>
  <c r="B1181" i="2"/>
  <c r="B1182" i="2" s="1"/>
  <c r="B1178" i="2"/>
  <c r="B1179" i="2" s="1"/>
  <c r="B1082" i="2"/>
  <c r="B1083" i="2" s="1"/>
  <c r="B1079" i="2"/>
  <c r="B1080" i="2" s="1"/>
  <c r="B983" i="2"/>
  <c r="B984" i="2" s="1"/>
  <c r="B980" i="2"/>
  <c r="B981" i="2" s="1"/>
  <c r="B884" i="2"/>
  <c r="B885" i="2" s="1"/>
  <c r="B881" i="2"/>
  <c r="B882" i="2" s="1"/>
  <c r="B785" i="2"/>
  <c r="B786" i="2" s="1"/>
  <c r="B782" i="2"/>
  <c r="B783" i="2" s="1"/>
  <c r="B686" i="2"/>
  <c r="B687" i="2" s="1"/>
  <c r="B683" i="2"/>
  <c r="B684" i="2" s="1"/>
  <c r="B585" i="2"/>
  <c r="B586" i="2" s="1"/>
  <c r="B582" i="2"/>
  <c r="B583" i="2" s="1"/>
  <c r="B486" i="2"/>
  <c r="B487" i="2" s="1"/>
  <c r="B483" i="2"/>
  <c r="B484" i="2" s="1"/>
  <c r="B387" i="2"/>
  <c r="B388" i="2" s="1"/>
  <c r="B384" i="2"/>
  <c r="B385" i="2" s="1"/>
  <c r="B288" i="2"/>
  <c r="B289" i="2" s="1"/>
  <c r="B285" i="2"/>
  <c r="B286" i="2" s="1"/>
  <c r="B189" i="2"/>
  <c r="B190" i="2" s="1"/>
  <c r="B186" i="2"/>
  <c r="B187" i="2" s="1"/>
  <c r="B90" i="2"/>
  <c r="B91" i="2" s="1"/>
  <c r="B87" i="2"/>
  <c r="B88" i="2" s="1"/>
  <c r="J242" i="1"/>
  <c r="C254" i="1"/>
  <c r="J254" i="1"/>
  <c r="Q242" i="1"/>
  <c r="B1812" i="2" l="1"/>
  <c r="B1813" i="2" s="1"/>
  <c r="B1809" i="2"/>
  <c r="B1810" i="2" s="1"/>
  <c r="O1736" i="2"/>
  <c r="B1713" i="2"/>
  <c r="B1714" i="2" s="1"/>
  <c r="B1710" i="2"/>
  <c r="B1711" i="2" s="1"/>
  <c r="O1637" i="2"/>
  <c r="B1614" i="2"/>
  <c r="B1615" i="2" s="1"/>
  <c r="B1611" i="2"/>
  <c r="B1612" i="2" s="1"/>
  <c r="O1538" i="2"/>
  <c r="O1404" i="2"/>
  <c r="B1515" i="2"/>
  <c r="B1516" i="2" s="1"/>
  <c r="B1512" i="2"/>
  <c r="B1513" i="2" s="1"/>
  <c r="B1381" i="2"/>
  <c r="B1382" i="2" s="1"/>
  <c r="B1378" i="2"/>
  <c r="B1379" i="2" s="1"/>
  <c r="O1305" i="2"/>
  <c r="B1282" i="2"/>
  <c r="B1283" i="2" s="1"/>
  <c r="B1279" i="2"/>
  <c r="B1280" i="2" s="1"/>
  <c r="O1206" i="2"/>
  <c r="Q254" i="1"/>
  <c r="M1904" i="2" l="1"/>
  <c r="M1905" i="2" s="1"/>
  <c r="M1901" i="2"/>
  <c r="M1902" i="2" s="1"/>
  <c r="N1833" i="2"/>
  <c r="M2104" i="2" l="1"/>
  <c r="M2105" i="2" s="1"/>
  <c r="M2101" i="2"/>
  <c r="M2102" i="2" s="1"/>
  <c r="N2033" i="2"/>
  <c r="M2004" i="2"/>
  <c r="M2005" i="2" s="1"/>
  <c r="M2001" i="2"/>
  <c r="M2002" i="2" s="1"/>
  <c r="N1933" i="2"/>
  <c r="M1805" i="2"/>
  <c r="M1806" i="2" s="1"/>
  <c r="M1802" i="2"/>
  <c r="M1803" i="2" s="1"/>
  <c r="N1734" i="2"/>
  <c r="M1706" i="2"/>
  <c r="M1707" i="2" s="1"/>
  <c r="M1703" i="2"/>
  <c r="M1704" i="2" s="1"/>
  <c r="N1635" i="2"/>
  <c r="M1607" i="2"/>
  <c r="M1608" i="2" s="1"/>
  <c r="M1604" i="2"/>
  <c r="M1605" i="2" s="1"/>
  <c r="N1536" i="2"/>
  <c r="M1508" i="2"/>
  <c r="M1509" i="2" s="1"/>
  <c r="M1505" i="2"/>
  <c r="M1506" i="2" s="1"/>
  <c r="N1402" i="2"/>
  <c r="M1374" i="2"/>
  <c r="M1375" i="2" s="1"/>
  <c r="M1371" i="2"/>
  <c r="M1372" i="2" s="1"/>
  <c r="N1303" i="2"/>
  <c r="M1275" i="2"/>
  <c r="M1276" i="2" s="1"/>
  <c r="M1272" i="2"/>
  <c r="M1273" i="2" s="1"/>
  <c r="N1204" i="2"/>
  <c r="M1174" i="2"/>
  <c r="M1175" i="2" s="1"/>
  <c r="M1171" i="2"/>
  <c r="M1172" i="2" s="1"/>
  <c r="N1103" i="2"/>
  <c r="M1075" i="2"/>
  <c r="M1076" i="2" s="1"/>
  <c r="M1072" i="2"/>
  <c r="M1073" i="2" s="1"/>
  <c r="N1004" i="2"/>
  <c r="M976" i="2"/>
  <c r="M977" i="2" s="1"/>
  <c r="M973" i="2"/>
  <c r="M974" i="2" s="1"/>
  <c r="N905" i="2"/>
  <c r="M877" i="2"/>
  <c r="M878" i="2" s="1"/>
  <c r="M874" i="2"/>
  <c r="M875" i="2" s="1"/>
  <c r="N806" i="2"/>
  <c r="M778" i="2"/>
  <c r="M779" i="2" s="1"/>
  <c r="M775" i="2"/>
  <c r="M776" i="2" s="1"/>
  <c r="N707" i="2"/>
  <c r="M679" i="2"/>
  <c r="M680" i="2" s="1"/>
  <c r="M676" i="2"/>
  <c r="M677" i="2" s="1"/>
  <c r="N608" i="2"/>
  <c r="M578" i="2"/>
  <c r="M579" i="2" s="1"/>
  <c r="M575" i="2"/>
  <c r="M576" i="2" s="1"/>
  <c r="L575" i="2"/>
  <c r="N507" i="2"/>
  <c r="M479" i="2"/>
  <c r="M480" i="2" s="1"/>
  <c r="M476" i="2"/>
  <c r="M477" i="2" s="1"/>
  <c r="N408" i="2"/>
  <c r="M380" i="2"/>
  <c r="M381" i="2" s="1"/>
  <c r="M377" i="2"/>
  <c r="M378" i="2" s="1"/>
  <c r="N309" i="2"/>
  <c r="M281" i="2"/>
  <c r="M282" i="2" s="1"/>
  <c r="M278" i="2"/>
  <c r="M279" i="2" s="1"/>
  <c r="N210" i="2"/>
  <c r="M182" i="2"/>
  <c r="M183" i="2" s="1"/>
  <c r="M179" i="2"/>
  <c r="M180" i="2" s="1"/>
  <c r="N111" i="2"/>
  <c r="M83" i="2"/>
  <c r="M84" i="2" s="1"/>
  <c r="M80" i="2"/>
  <c r="M81" i="2" s="1"/>
  <c r="N12" i="2"/>
  <c r="Q253" i="1"/>
  <c r="C253" i="1"/>
  <c r="J253" i="1"/>
  <c r="L2004" i="2" l="1"/>
  <c r="L2005" i="2" s="1"/>
  <c r="L2001" i="2"/>
  <c r="L2002" i="2" s="1"/>
  <c r="L1904" i="2"/>
  <c r="L1905" i="2" s="1"/>
  <c r="L1901" i="2"/>
  <c r="L1902" i="2" s="1"/>
  <c r="L1805" i="2"/>
  <c r="L1806" i="2" s="1"/>
  <c r="L1802" i="2"/>
  <c r="L1803" i="2" s="1"/>
  <c r="L1706" i="2"/>
  <c r="L1707" i="2" s="1"/>
  <c r="L1703" i="2"/>
  <c r="L1704" i="2" s="1"/>
  <c r="L1607" i="2"/>
  <c r="L1608" i="2" s="1"/>
  <c r="L1604" i="2"/>
  <c r="L1605" i="2" s="1"/>
  <c r="L1508" i="2"/>
  <c r="L1509" i="2" s="1"/>
  <c r="L1505" i="2"/>
  <c r="L1506" i="2" s="1"/>
  <c r="L1374" i="2"/>
  <c r="L1375" i="2" s="1"/>
  <c r="L1371" i="2"/>
  <c r="L1372" i="2" s="1"/>
  <c r="L1275" i="2"/>
  <c r="L1276" i="2" s="1"/>
  <c r="L1272" i="2"/>
  <c r="L1273" i="2" s="1"/>
  <c r="Q252" i="1"/>
  <c r="L1174" i="2"/>
  <c r="L1175" i="2" s="1"/>
  <c r="L1171" i="2"/>
  <c r="L1172" i="2" s="1"/>
  <c r="L1075" i="2"/>
  <c r="L1076" i="2" s="1"/>
  <c r="L1072" i="2"/>
  <c r="L1073" i="2" s="1"/>
  <c r="L976" i="2"/>
  <c r="L977" i="2" s="1"/>
  <c r="L973" i="2"/>
  <c r="L974" i="2" s="1"/>
  <c r="L877" i="2"/>
  <c r="L878" i="2" s="1"/>
  <c r="L874" i="2"/>
  <c r="L875" i="2" s="1"/>
  <c r="L778" i="2"/>
  <c r="L779" i="2" s="1"/>
  <c r="L775" i="2"/>
  <c r="L776" i="2" s="1"/>
  <c r="L679" i="2"/>
  <c r="L680" i="2" s="1"/>
  <c r="L676" i="2"/>
  <c r="L677" i="2" s="1"/>
  <c r="L578" i="2"/>
  <c r="L579" i="2" s="1"/>
  <c r="L576" i="2"/>
  <c r="L479" i="2"/>
  <c r="L480" i="2" s="1"/>
  <c r="L476" i="2"/>
  <c r="L477" i="2" s="1"/>
  <c r="L380" i="2"/>
  <c r="L381" i="2" s="1"/>
  <c r="L377" i="2"/>
  <c r="L378" i="2" s="1"/>
  <c r="L281" i="2"/>
  <c r="L282" i="2" s="1"/>
  <c r="L278" i="2"/>
  <c r="L279" i="2" s="1"/>
  <c r="L182" i="2"/>
  <c r="L183" i="2" s="1"/>
  <c r="L179" i="2"/>
  <c r="L180" i="2" s="1"/>
  <c r="L83" i="2"/>
  <c r="L84" i="2" s="1"/>
  <c r="L80" i="2"/>
  <c r="L81" i="2" s="1"/>
  <c r="C252" i="1"/>
  <c r="J252" i="1"/>
  <c r="K2104" i="2" l="1"/>
  <c r="K2105" i="2" s="1"/>
  <c r="L2104" i="2"/>
  <c r="L2105" i="2" s="1"/>
  <c r="K2101" i="2"/>
  <c r="K2102" i="2" s="1"/>
  <c r="L2101" i="2"/>
  <c r="L2102" i="2" s="1"/>
  <c r="J2004" i="2"/>
  <c r="J2005" i="2" s="1"/>
  <c r="K2004" i="2"/>
  <c r="K2005" i="2" s="1"/>
  <c r="J2001" i="2"/>
  <c r="J2002" i="2" s="1"/>
  <c r="K2001" i="2"/>
  <c r="K2002" i="2" s="1"/>
  <c r="J1904" i="2"/>
  <c r="J1905" i="2" s="1"/>
  <c r="K1904" i="2"/>
  <c r="K1905" i="2" s="1"/>
  <c r="J1901" i="2"/>
  <c r="J1902" i="2" s="1"/>
  <c r="K1901" i="2"/>
  <c r="K1902" i="2" s="1"/>
  <c r="K1805" i="2"/>
  <c r="K1806" i="2" s="1"/>
  <c r="K1802" i="2"/>
  <c r="K1803" i="2" s="1"/>
  <c r="K1706" i="2"/>
  <c r="K1707" i="2" s="1"/>
  <c r="K1703" i="2"/>
  <c r="K1704" i="2" s="1"/>
  <c r="K1607" i="2"/>
  <c r="K1608" i="2" s="1"/>
  <c r="K1604" i="2"/>
  <c r="K1605" i="2" s="1"/>
  <c r="K1508" i="2"/>
  <c r="K1509" i="2" s="1"/>
  <c r="K1505" i="2"/>
  <c r="K1506" i="2" s="1"/>
  <c r="K1374" i="2"/>
  <c r="K1375" i="2" s="1"/>
  <c r="K1371" i="2"/>
  <c r="K1372" i="2" s="1"/>
  <c r="K1275" i="2"/>
  <c r="K1276" i="2" s="1"/>
  <c r="K1272" i="2"/>
  <c r="K1273" i="2" s="1"/>
  <c r="J1174" i="2"/>
  <c r="J1175" i="2" s="1"/>
  <c r="K1174" i="2"/>
  <c r="K1175" i="2" s="1"/>
  <c r="K1171" i="2"/>
  <c r="K1172" i="2" s="1"/>
  <c r="J1171" i="2"/>
  <c r="J1172" i="2" s="1"/>
  <c r="J1075" i="2"/>
  <c r="J1076" i="2" s="1"/>
  <c r="K1075" i="2"/>
  <c r="K1076" i="2" s="1"/>
  <c r="J1072" i="2"/>
  <c r="J1073" i="2" s="1"/>
  <c r="K1072" i="2"/>
  <c r="K1073" i="2" s="1"/>
  <c r="J976" i="2"/>
  <c r="J977" i="2" s="1"/>
  <c r="K976" i="2"/>
  <c r="K977" i="2" s="1"/>
  <c r="J973" i="2"/>
  <c r="J974" i="2" s="1"/>
  <c r="K973" i="2"/>
  <c r="K974" i="2" s="1"/>
  <c r="J877" i="2"/>
  <c r="J878" i="2" s="1"/>
  <c r="K877" i="2"/>
  <c r="K878" i="2" s="1"/>
  <c r="J874" i="2"/>
  <c r="J875" i="2" s="1"/>
  <c r="K874" i="2"/>
  <c r="K875" i="2" s="1"/>
  <c r="J778" i="2"/>
  <c r="J779" i="2" s="1"/>
  <c r="K778" i="2"/>
  <c r="K779" i="2" s="1"/>
  <c r="J775" i="2"/>
  <c r="J776" i="2" s="1"/>
  <c r="K775" i="2"/>
  <c r="K776" i="2" s="1"/>
  <c r="K679" i="2"/>
  <c r="K680" i="2" s="1"/>
  <c r="J679" i="2"/>
  <c r="J680" i="2" s="1"/>
  <c r="J676" i="2"/>
  <c r="J677" i="2" s="1"/>
  <c r="K676" i="2"/>
  <c r="K677" i="2" s="1"/>
  <c r="J578" i="2"/>
  <c r="J579" i="2" s="1"/>
  <c r="K578" i="2"/>
  <c r="K579" i="2" s="1"/>
  <c r="J575" i="2"/>
  <c r="J576" i="2" s="1"/>
  <c r="K575" i="2"/>
  <c r="K576" i="2" s="1"/>
  <c r="J479" i="2"/>
  <c r="J480" i="2" s="1"/>
  <c r="K479" i="2"/>
  <c r="K480" i="2" s="1"/>
  <c r="J476" i="2"/>
  <c r="J477" i="2" s="1"/>
  <c r="K476" i="2"/>
  <c r="K477" i="2" s="1"/>
  <c r="J380" i="2"/>
  <c r="J381" i="2" s="1"/>
  <c r="K380" i="2"/>
  <c r="K381" i="2" s="1"/>
  <c r="J377" i="2"/>
  <c r="J378" i="2" s="1"/>
  <c r="K377" i="2"/>
  <c r="K378" i="2" s="1"/>
  <c r="J281" i="2"/>
  <c r="J282" i="2" s="1"/>
  <c r="K281" i="2"/>
  <c r="K282" i="2" s="1"/>
  <c r="J278" i="2"/>
  <c r="J279" i="2" s="1"/>
  <c r="K278" i="2"/>
  <c r="K279" i="2" s="1"/>
  <c r="J182" i="2"/>
  <c r="J183" i="2" s="1"/>
  <c r="K182" i="2"/>
  <c r="K183" i="2" s="1"/>
  <c r="J179" i="2"/>
  <c r="J180" i="2" s="1"/>
  <c r="K179" i="2"/>
  <c r="K180" i="2" s="1"/>
  <c r="K80" i="2"/>
  <c r="K81" i="2" s="1"/>
  <c r="J83" i="2"/>
  <c r="J84" i="2" s="1"/>
  <c r="K83" i="2"/>
  <c r="K84" i="2" s="1"/>
  <c r="J80" i="2"/>
  <c r="J81" i="2" s="1"/>
  <c r="Q251" i="1"/>
  <c r="C251" i="1"/>
  <c r="C250" i="1"/>
  <c r="J251" i="1"/>
  <c r="J250" i="1"/>
  <c r="J2104" i="2"/>
  <c r="J2105" i="2" s="1"/>
  <c r="J2101" i="2"/>
  <c r="J2102" i="2" s="1"/>
  <c r="J1805" i="2"/>
  <c r="J1806" i="2" s="1"/>
  <c r="J1802" i="2"/>
  <c r="J1803" i="2" s="1"/>
  <c r="J1706" i="2"/>
  <c r="J1707" i="2" s="1"/>
  <c r="J1703" i="2"/>
  <c r="J1704" i="2" s="1"/>
  <c r="J1607" i="2"/>
  <c r="J1608" i="2" s="1"/>
  <c r="J1604" i="2"/>
  <c r="J1605" i="2" s="1"/>
  <c r="J1508" i="2"/>
  <c r="J1509" i="2" s="1"/>
  <c r="J1505" i="2"/>
  <c r="J1506" i="2" s="1"/>
  <c r="J1374" i="2"/>
  <c r="J1375" i="2" s="1"/>
  <c r="J1371" i="2"/>
  <c r="J1372" i="2" s="1"/>
  <c r="J1275" i="2"/>
  <c r="J1276" i="2" s="1"/>
  <c r="J1272" i="2"/>
  <c r="J1273" i="2" s="1"/>
  <c r="Q250" i="1"/>
  <c r="I2104" i="2" l="1"/>
  <c r="I2105" i="2" s="1"/>
  <c r="I2101" i="2"/>
  <c r="I2102" i="2" s="1"/>
  <c r="I2004" i="2"/>
  <c r="I2005" i="2" s="1"/>
  <c r="I2001" i="2"/>
  <c r="I2002" i="2" s="1"/>
  <c r="I1904" i="2"/>
  <c r="I1905" i="2" s="1"/>
  <c r="I1901" i="2"/>
  <c r="I1902" i="2" s="1"/>
  <c r="I1805" i="2"/>
  <c r="I1806" i="2" s="1"/>
  <c r="I1802" i="2"/>
  <c r="I1803" i="2" s="1"/>
  <c r="I1706" i="2"/>
  <c r="I1707" i="2" s="1"/>
  <c r="I1703" i="2"/>
  <c r="I1704" i="2" s="1"/>
  <c r="I1607" i="2"/>
  <c r="I1608" i="2" s="1"/>
  <c r="I1604" i="2"/>
  <c r="I1605" i="2" s="1"/>
  <c r="I1508" i="2"/>
  <c r="I1509" i="2" s="1"/>
  <c r="I1505" i="2"/>
  <c r="I1506" i="2" s="1"/>
  <c r="I1374" i="2"/>
  <c r="I1375" i="2" s="1"/>
  <c r="I1371" i="2"/>
  <c r="I1372" i="2" s="1"/>
  <c r="I1275" i="2"/>
  <c r="I1276" i="2" s="1"/>
  <c r="I1272" i="2"/>
  <c r="I1273" i="2" s="1"/>
  <c r="I1174" i="2"/>
  <c r="I1175" i="2" s="1"/>
  <c r="I1171" i="2"/>
  <c r="I1172" i="2" s="1"/>
  <c r="I1075" i="2"/>
  <c r="I1076" i="2" s="1"/>
  <c r="I1072" i="2"/>
  <c r="I1073" i="2" s="1"/>
  <c r="I976" i="2"/>
  <c r="I977" i="2" s="1"/>
  <c r="I973" i="2"/>
  <c r="I974" i="2" s="1"/>
  <c r="I877" i="2"/>
  <c r="I878" i="2" s="1"/>
  <c r="I874" i="2"/>
  <c r="I875" i="2" s="1"/>
  <c r="I778" i="2"/>
  <c r="I779" i="2" s="1"/>
  <c r="I775" i="2"/>
  <c r="I776" i="2" s="1"/>
  <c r="I679" i="2"/>
  <c r="I680" i="2" s="1"/>
  <c r="I676" i="2"/>
  <c r="I677" i="2" s="1"/>
  <c r="I578" i="2"/>
  <c r="I579" i="2" s="1"/>
  <c r="I575" i="2"/>
  <c r="I576" i="2" s="1"/>
  <c r="I479" i="2"/>
  <c r="I480" i="2" s="1"/>
  <c r="I476" i="2"/>
  <c r="I477" i="2" s="1"/>
  <c r="I380" i="2"/>
  <c r="I381" i="2" s="1"/>
  <c r="I377" i="2"/>
  <c r="I378" i="2" s="1"/>
  <c r="I281" i="2"/>
  <c r="I282" i="2" s="1"/>
  <c r="I278" i="2"/>
  <c r="I279" i="2" s="1"/>
  <c r="I182" i="2"/>
  <c r="I183" i="2" s="1"/>
  <c r="I179" i="2"/>
  <c r="I180" i="2" s="1"/>
  <c r="I83" i="2"/>
  <c r="I84" i="2" s="1"/>
  <c r="I80" i="2"/>
  <c r="I81" i="2" s="1"/>
  <c r="Q249" i="1"/>
  <c r="C249" i="1"/>
  <c r="J249" i="1"/>
  <c r="H2104" i="2" l="1"/>
  <c r="H2105" i="2" s="1"/>
  <c r="H2101" i="2"/>
  <c r="H2102" i="2" s="1"/>
  <c r="H2004" i="2"/>
  <c r="H2005" i="2" s="1"/>
  <c r="H2001" i="2"/>
  <c r="H2002" i="2" s="1"/>
  <c r="H1904" i="2"/>
  <c r="H1905" i="2" s="1"/>
  <c r="H1901" i="2"/>
  <c r="H1902" i="2" s="1"/>
  <c r="H1805" i="2"/>
  <c r="H1806" i="2" s="1"/>
  <c r="H1802" i="2"/>
  <c r="H1803" i="2" s="1"/>
  <c r="H1706" i="2"/>
  <c r="H1707" i="2" s="1"/>
  <c r="H1703" i="2"/>
  <c r="H1704" i="2" s="1"/>
  <c r="H1607" i="2"/>
  <c r="H1608" i="2" s="1"/>
  <c r="H1604" i="2"/>
  <c r="H1605" i="2" s="1"/>
  <c r="H1508" i="2"/>
  <c r="H1509" i="2" s="1"/>
  <c r="H1505" i="2"/>
  <c r="H1506" i="2" s="1"/>
  <c r="H1374" i="2"/>
  <c r="H1375" i="2" s="1"/>
  <c r="H1371" i="2"/>
  <c r="H1372" i="2" s="1"/>
  <c r="H1275" i="2"/>
  <c r="H1276" i="2" s="1"/>
  <c r="H1272" i="2"/>
  <c r="H1273" i="2" s="1"/>
  <c r="H1174" i="2"/>
  <c r="H1175" i="2" s="1"/>
  <c r="H1171" i="2"/>
  <c r="H1172" i="2" s="1"/>
  <c r="H1075" i="2"/>
  <c r="H1076" i="2" s="1"/>
  <c r="G1075" i="2"/>
  <c r="H1072" i="2"/>
  <c r="H1073" i="2" s="1"/>
  <c r="H976" i="2"/>
  <c r="H977" i="2" s="1"/>
  <c r="H973" i="2"/>
  <c r="H974" i="2" s="1"/>
  <c r="G976" i="2"/>
  <c r="G977" i="2" s="1"/>
  <c r="H877" i="2"/>
  <c r="H878" i="2" s="1"/>
  <c r="H874" i="2"/>
  <c r="H875" i="2" s="1"/>
  <c r="H778" i="2"/>
  <c r="H779" i="2" s="1"/>
  <c r="H775" i="2"/>
  <c r="H776" i="2" s="1"/>
  <c r="H679" i="2"/>
  <c r="H680" i="2" s="1"/>
  <c r="H676" i="2"/>
  <c r="H677" i="2" s="1"/>
  <c r="H578" i="2"/>
  <c r="H579" i="2" s="1"/>
  <c r="H575" i="2"/>
  <c r="H576" i="2" s="1"/>
  <c r="H479" i="2"/>
  <c r="H480" i="2" s="1"/>
  <c r="H476" i="2"/>
  <c r="H477" i="2" s="1"/>
  <c r="H380" i="2"/>
  <c r="H381" i="2" s="1"/>
  <c r="H377" i="2"/>
  <c r="H378" i="2" s="1"/>
  <c r="H281" i="2"/>
  <c r="H282" i="2" s="1"/>
  <c r="H278" i="2"/>
  <c r="H279" i="2" s="1"/>
  <c r="H182" i="2"/>
  <c r="H183" i="2" s="1"/>
  <c r="H179" i="2"/>
  <c r="H180" i="2" s="1"/>
  <c r="H83" i="2"/>
  <c r="H84" i="2" s="1"/>
  <c r="H80" i="2"/>
  <c r="H81" i="2" s="1"/>
  <c r="Q248" i="1"/>
  <c r="C248" i="1"/>
  <c r="J248" i="1"/>
  <c r="G1904" i="2" l="1"/>
  <c r="G1905" i="2" s="1"/>
  <c r="G1901" i="2"/>
  <c r="G1902" i="2" s="1"/>
  <c r="G2104" i="2" l="1"/>
  <c r="G2105" i="2" s="1"/>
  <c r="G2101" i="2"/>
  <c r="G2102" i="2" s="1"/>
  <c r="G2004" i="2"/>
  <c r="G2005" i="2" s="1"/>
  <c r="G2001" i="2"/>
  <c r="G2002" i="2" s="1"/>
  <c r="G1805" i="2"/>
  <c r="G1806" i="2" s="1"/>
  <c r="G1802" i="2"/>
  <c r="G1803" i="2" s="1"/>
  <c r="G1706" i="2"/>
  <c r="G1707" i="2" s="1"/>
  <c r="G1703" i="2"/>
  <c r="G1704" i="2" s="1"/>
  <c r="G1607" i="2"/>
  <c r="G1608" i="2" s="1"/>
  <c r="G1604" i="2"/>
  <c r="G1605" i="2" s="1"/>
  <c r="G1508" i="2"/>
  <c r="G1509" i="2" s="1"/>
  <c r="G1505" i="2"/>
  <c r="G1506" i="2" s="1"/>
  <c r="G1374" i="2"/>
  <c r="G1375" i="2" s="1"/>
  <c r="G1371" i="2"/>
  <c r="G1372" i="2" s="1"/>
  <c r="G1275" i="2"/>
  <c r="G1276" i="2" s="1"/>
  <c r="G1272" i="2"/>
  <c r="G1273" i="2" s="1"/>
  <c r="G1174" i="2"/>
  <c r="G1175" i="2" s="1"/>
  <c r="G1171" i="2"/>
  <c r="G1172" i="2" s="1"/>
  <c r="G1076" i="2"/>
  <c r="G1072" i="2"/>
  <c r="G1073" i="2" s="1"/>
  <c r="G973" i="2"/>
  <c r="G974" i="2" s="1"/>
  <c r="G877" i="2"/>
  <c r="G878" i="2" s="1"/>
  <c r="G874" i="2"/>
  <c r="G875" i="2" s="1"/>
  <c r="G778" i="2"/>
  <c r="G779" i="2" s="1"/>
  <c r="G775" i="2"/>
  <c r="G776" i="2" s="1"/>
  <c r="G679" i="2"/>
  <c r="G680" i="2" s="1"/>
  <c r="G676" i="2"/>
  <c r="G677" i="2" s="1"/>
  <c r="G578" i="2"/>
  <c r="G579" i="2" s="1"/>
  <c r="G575" i="2"/>
  <c r="G576" i="2" s="1"/>
  <c r="G479" i="2"/>
  <c r="G480" i="2" s="1"/>
  <c r="G476" i="2"/>
  <c r="G477" i="2" s="1"/>
  <c r="G380" i="2"/>
  <c r="G381" i="2" s="1"/>
  <c r="F380" i="2"/>
  <c r="F381" i="2" s="1"/>
  <c r="G377" i="2"/>
  <c r="G378" i="2" s="1"/>
  <c r="G281" i="2"/>
  <c r="G282" i="2" s="1"/>
  <c r="G278" i="2"/>
  <c r="G279" i="2" s="1"/>
  <c r="G182" i="2"/>
  <c r="G183" i="2" s="1"/>
  <c r="G179" i="2"/>
  <c r="G180" i="2" s="1"/>
  <c r="G83" i="2"/>
  <c r="G84" i="2" s="1"/>
  <c r="G80" i="2"/>
  <c r="G81" i="2" s="1"/>
  <c r="Q247" i="1"/>
  <c r="C247" i="1" l="1"/>
  <c r="J247" i="1"/>
  <c r="F2104" i="2" l="1"/>
  <c r="F2105" i="2" s="1"/>
  <c r="F2101" i="2"/>
  <c r="F2102" i="2" s="1"/>
  <c r="F2004" i="2"/>
  <c r="F2005" i="2" s="1"/>
  <c r="F2001" i="2"/>
  <c r="F2002" i="2" s="1"/>
  <c r="F1904" i="2"/>
  <c r="F1905" i="2" s="1"/>
  <c r="F1901" i="2"/>
  <c r="F1902" i="2" s="1"/>
  <c r="F1805" i="2" l="1"/>
  <c r="F1806" i="2" s="1"/>
  <c r="F1802" i="2"/>
  <c r="F1803" i="2" s="1"/>
  <c r="F1706" i="2"/>
  <c r="F1707" i="2" s="1"/>
  <c r="F1703" i="2"/>
  <c r="F1704" i="2" s="1"/>
  <c r="F1607" i="2"/>
  <c r="F1608" i="2" s="1"/>
  <c r="F1604" i="2"/>
  <c r="F1605" i="2" s="1"/>
  <c r="F1508" i="2"/>
  <c r="F1509" i="2" s="1"/>
  <c r="F1505" i="2"/>
  <c r="F1506" i="2" s="1"/>
  <c r="F1374" i="2"/>
  <c r="F1375" i="2" s="1"/>
  <c r="F1371" i="2"/>
  <c r="F1372" i="2" s="1"/>
  <c r="F1275" i="2"/>
  <c r="F1276" i="2" s="1"/>
  <c r="F1272" i="2"/>
  <c r="F1273" i="2" s="1"/>
  <c r="F1174" i="2"/>
  <c r="F1175" i="2" s="1"/>
  <c r="F1171" i="2"/>
  <c r="F1172" i="2" s="1"/>
  <c r="F1075" i="2"/>
  <c r="F1076" i="2" s="1"/>
  <c r="F1072" i="2"/>
  <c r="F1073" i="2" s="1"/>
  <c r="F976" i="2"/>
  <c r="F977" i="2" s="1"/>
  <c r="F973" i="2"/>
  <c r="F974" i="2" s="1"/>
  <c r="F877" i="2"/>
  <c r="F878" i="2" s="1"/>
  <c r="F874" i="2"/>
  <c r="F875" i="2" s="1"/>
  <c r="F778" i="2"/>
  <c r="F779" i="2" s="1"/>
  <c r="F775" i="2"/>
  <c r="F776" i="2" s="1"/>
  <c r="F679" i="2"/>
  <c r="F680" i="2" s="1"/>
  <c r="F676" i="2"/>
  <c r="F677" i="2" s="1"/>
  <c r="F578" i="2"/>
  <c r="F579" i="2" s="1"/>
  <c r="F575" i="2"/>
  <c r="F576" i="2" s="1"/>
  <c r="F479" i="2"/>
  <c r="F480" i="2" s="1"/>
  <c r="F476" i="2"/>
  <c r="F477" i="2" s="1"/>
  <c r="F377" i="2"/>
  <c r="F378" i="2" s="1"/>
  <c r="F281" i="2"/>
  <c r="F282" i="2" s="1"/>
  <c r="F278" i="2"/>
  <c r="F279" i="2" s="1"/>
  <c r="F182" i="2"/>
  <c r="F183" i="2" s="1"/>
  <c r="F179" i="2"/>
  <c r="F180" i="2" s="1"/>
  <c r="F83" i="2"/>
  <c r="F84" i="2" s="1"/>
  <c r="F80" i="2"/>
  <c r="F81" i="2" s="1"/>
  <c r="Q246" i="1"/>
  <c r="C246" i="1"/>
  <c r="J246" i="1"/>
  <c r="E2104" i="2" l="1"/>
  <c r="E2105" i="2" s="1"/>
  <c r="E2101" i="2"/>
  <c r="E2102" i="2" s="1"/>
  <c r="E2004" i="2"/>
  <c r="E2005" i="2" s="1"/>
  <c r="E2001" i="2"/>
  <c r="E2002" i="2" s="1"/>
  <c r="E1904" i="2"/>
  <c r="E1905" i="2" s="1"/>
  <c r="E1901" i="2"/>
  <c r="E1902" i="2" s="1"/>
  <c r="E1805" i="2"/>
  <c r="E1806" i="2" s="1"/>
  <c r="E1802" i="2"/>
  <c r="E1803" i="2" s="1"/>
  <c r="E1706" i="2"/>
  <c r="E1707" i="2" s="1"/>
  <c r="E1703" i="2"/>
  <c r="E1704" i="2" s="1"/>
  <c r="E1607" i="2"/>
  <c r="E1608" i="2" s="1"/>
  <c r="E1604" i="2"/>
  <c r="E1605" i="2" s="1"/>
  <c r="E1508" i="2"/>
  <c r="E1509" i="2" s="1"/>
  <c r="E1505" i="2"/>
  <c r="E1506" i="2" s="1"/>
  <c r="E1374" i="2"/>
  <c r="E1375" i="2" s="1"/>
  <c r="E1371" i="2"/>
  <c r="E1372" i="2" s="1"/>
  <c r="E1275" i="2"/>
  <c r="E1276" i="2" s="1"/>
  <c r="E1272" i="2"/>
  <c r="E1273" i="2" s="1"/>
  <c r="E1174" i="2"/>
  <c r="E1175" i="2" s="1"/>
  <c r="E1171" i="2"/>
  <c r="E1172" i="2" s="1"/>
  <c r="E1075" i="2"/>
  <c r="E1076" i="2" s="1"/>
  <c r="E1072" i="2"/>
  <c r="E1073" i="2" s="1"/>
  <c r="E976" i="2"/>
  <c r="E977" i="2" s="1"/>
  <c r="E973" i="2"/>
  <c r="E974" i="2" s="1"/>
  <c r="E877" i="2"/>
  <c r="E878" i="2" s="1"/>
  <c r="E874" i="2"/>
  <c r="E875" i="2" s="1"/>
  <c r="E778" i="2"/>
  <c r="E779" i="2" s="1"/>
  <c r="E775" i="2"/>
  <c r="E776" i="2" s="1"/>
  <c r="E679" i="2"/>
  <c r="E680" i="2" s="1"/>
  <c r="D679" i="2"/>
  <c r="E676" i="2"/>
  <c r="E677" i="2" s="1"/>
  <c r="E578" i="2"/>
  <c r="E579" i="2" s="1"/>
  <c r="E575" i="2"/>
  <c r="E576" i="2" s="1"/>
  <c r="E479" i="2"/>
  <c r="E480" i="2" s="1"/>
  <c r="E476" i="2"/>
  <c r="E477" i="2" s="1"/>
  <c r="E380" i="2"/>
  <c r="E381" i="2" s="1"/>
  <c r="E377" i="2"/>
  <c r="E378" i="2" s="1"/>
  <c r="E281" i="2"/>
  <c r="E282" i="2" s="1"/>
  <c r="E278" i="2"/>
  <c r="E279" i="2" s="1"/>
  <c r="E182" i="2"/>
  <c r="E183" i="2" s="1"/>
  <c r="E179" i="2"/>
  <c r="E180" i="2" s="1"/>
  <c r="E83" i="2" l="1"/>
  <c r="E84" i="2" s="1"/>
  <c r="E80" i="2"/>
  <c r="E81" i="2" s="1"/>
  <c r="Q245" i="1"/>
  <c r="J245" i="1"/>
  <c r="C245" i="1"/>
  <c r="D2104" i="2" l="1"/>
  <c r="D2105" i="2" s="1"/>
  <c r="D2101" i="2"/>
  <c r="D2102" i="2" s="1"/>
  <c r="D2004" i="2"/>
  <c r="D2005" i="2" s="1"/>
  <c r="D2001" i="2"/>
  <c r="D2002" i="2" s="1"/>
  <c r="C1904" i="2"/>
  <c r="C1905" i="2" s="1"/>
  <c r="D1904" i="2"/>
  <c r="D1905" i="2" s="1"/>
  <c r="D1901" i="2"/>
  <c r="D1902" i="2" s="1"/>
  <c r="C1901" i="2"/>
  <c r="C1902" i="2" s="1"/>
  <c r="D1805" i="2"/>
  <c r="D1806" i="2" s="1"/>
  <c r="D1802" i="2"/>
  <c r="D1803" i="2" s="1"/>
  <c r="D1706" i="2"/>
  <c r="D1707" i="2" s="1"/>
  <c r="D1703" i="2"/>
  <c r="D1704" i="2" s="1"/>
  <c r="D1607" i="2"/>
  <c r="D1608" i="2" s="1"/>
  <c r="D1604" i="2"/>
  <c r="D1605" i="2" s="1"/>
  <c r="D1508" i="2"/>
  <c r="D1509" i="2" s="1"/>
  <c r="D1505" i="2"/>
  <c r="D1506" i="2" s="1"/>
  <c r="D1374" i="2"/>
  <c r="D1375" i="2" s="1"/>
  <c r="D1371" i="2"/>
  <c r="D1372" i="2" s="1"/>
  <c r="D1275" i="2"/>
  <c r="D1276" i="2" s="1"/>
  <c r="D1272" i="2"/>
  <c r="D1273" i="2" s="1"/>
  <c r="D1174" i="2"/>
  <c r="D1175" i="2" s="1"/>
  <c r="D1171" i="2"/>
  <c r="D1172" i="2" s="1"/>
  <c r="D1075" i="2"/>
  <c r="D1076" i="2" s="1"/>
  <c r="D1072" i="2"/>
  <c r="D1073" i="2" s="1"/>
  <c r="D976" i="2"/>
  <c r="D977" i="2" s="1"/>
  <c r="D973" i="2"/>
  <c r="D974" i="2" s="1"/>
  <c r="D877" i="2"/>
  <c r="D878" i="2" s="1"/>
  <c r="D874" i="2"/>
  <c r="D875" i="2" s="1"/>
  <c r="D778" i="2"/>
  <c r="D779" i="2" s="1"/>
  <c r="D775" i="2"/>
  <c r="D776" i="2" s="1"/>
  <c r="D680" i="2"/>
  <c r="D676" i="2"/>
  <c r="D677" i="2" s="1"/>
  <c r="D578" i="2"/>
  <c r="D579" i="2" s="1"/>
  <c r="D575" i="2"/>
  <c r="D576" i="2" s="1"/>
  <c r="D479" i="2"/>
  <c r="D480" i="2" s="1"/>
  <c r="D476" i="2"/>
  <c r="D477" i="2" s="1"/>
  <c r="D380" i="2"/>
  <c r="D381" i="2" s="1"/>
  <c r="D377" i="2"/>
  <c r="D378" i="2" s="1"/>
  <c r="D281" i="2"/>
  <c r="D282" i="2" s="1"/>
  <c r="D278" i="2"/>
  <c r="D279" i="2" s="1"/>
  <c r="D182" i="2"/>
  <c r="D183" i="2" s="1"/>
  <c r="D179" i="2"/>
  <c r="D180" i="2" s="1"/>
  <c r="D83" i="2"/>
  <c r="D84" i="2" s="1"/>
  <c r="D80" i="2"/>
  <c r="D81" i="2" s="1"/>
  <c r="Q244" i="1" l="1"/>
  <c r="C244" i="1"/>
  <c r="J244" i="1"/>
  <c r="C2104" i="2" l="1"/>
  <c r="C2105" i="2" s="1"/>
  <c r="C2101" i="2"/>
  <c r="C2102" i="2" s="1"/>
  <c r="C2004" i="2"/>
  <c r="C2005" i="2" s="1"/>
  <c r="B2004" i="2"/>
  <c r="B2005" i="2" s="1"/>
  <c r="C2001" i="2"/>
  <c r="C2002" i="2" s="1"/>
  <c r="B2001" i="2"/>
  <c r="B2002" i="2" s="1"/>
  <c r="O1934" i="2"/>
  <c r="B1904" i="2"/>
  <c r="B1905" i="2" s="1"/>
  <c r="B1901" i="2"/>
  <c r="B1902" i="2" s="1"/>
  <c r="O1834" i="2"/>
  <c r="C1805" i="2"/>
  <c r="C1806" i="2" s="1"/>
  <c r="C1802" i="2"/>
  <c r="C1803" i="2" s="1"/>
  <c r="C1706" i="2"/>
  <c r="C1707" i="2" s="1"/>
  <c r="C1703" i="2"/>
  <c r="C1704" i="2" s="1"/>
  <c r="C1607" i="2"/>
  <c r="C1608" i="2" s="1"/>
  <c r="C1604" i="2"/>
  <c r="C1605" i="2" s="1"/>
  <c r="C1508" i="2"/>
  <c r="C1509" i="2" s="1"/>
  <c r="C1505" i="2"/>
  <c r="C1506" i="2" s="1"/>
  <c r="C1374" i="2"/>
  <c r="C1375" i="2" s="1"/>
  <c r="C1371" i="2"/>
  <c r="C1372" i="2" s="1"/>
  <c r="C1272" i="2"/>
  <c r="C1273" i="2" s="1"/>
  <c r="C1275" i="2"/>
  <c r="C1276" i="2" s="1"/>
  <c r="Q243" i="1"/>
  <c r="C1008" i="1"/>
  <c r="C1009" i="1" s="1"/>
  <c r="C1174" i="2"/>
  <c r="C1175" i="2" s="1"/>
  <c r="B1008" i="1"/>
  <c r="B1009" i="1" s="1"/>
  <c r="B1174" i="2"/>
  <c r="B1175" i="2" s="1"/>
  <c r="C1005" i="1"/>
  <c r="C1006" i="1" s="1"/>
  <c r="C1171" i="2"/>
  <c r="C1172" i="2" s="1"/>
  <c r="B1005" i="1"/>
  <c r="B1006" i="1" s="1"/>
  <c r="B1171" i="2"/>
  <c r="B1172" i="2" s="1"/>
  <c r="N939" i="1"/>
  <c r="O1104" i="2"/>
  <c r="N938" i="1"/>
  <c r="C924" i="1"/>
  <c r="C925" i="1" s="1"/>
  <c r="C1075" i="2"/>
  <c r="C1076" i="2" s="1"/>
  <c r="B924" i="1"/>
  <c r="B925" i="1" s="1"/>
  <c r="B1075" i="2"/>
  <c r="B1076" i="2" s="1"/>
  <c r="C921" i="1"/>
  <c r="C922" i="1" s="1"/>
  <c r="C1072" i="2"/>
  <c r="C1073" i="2" s="1"/>
  <c r="B921" i="1"/>
  <c r="B922" i="1" s="1"/>
  <c r="B1072" i="2"/>
  <c r="B1073" i="2" s="1"/>
  <c r="N855" i="1"/>
  <c r="O1005" i="2"/>
  <c r="N854" i="1"/>
  <c r="C840" i="1"/>
  <c r="C841" i="1" s="1"/>
  <c r="C976" i="2"/>
  <c r="C977" i="2" s="1"/>
  <c r="B840" i="1"/>
  <c r="B841" i="1" s="1"/>
  <c r="B976" i="2"/>
  <c r="B977" i="2" s="1"/>
  <c r="C837" i="1"/>
  <c r="C838" i="1" s="1"/>
  <c r="C973" i="2"/>
  <c r="C974" i="2" s="1"/>
  <c r="B837" i="1"/>
  <c r="B838" i="1" s="1"/>
  <c r="B973" i="2"/>
  <c r="B974" i="2" s="1"/>
  <c r="N771" i="1"/>
  <c r="O906" i="2"/>
  <c r="N770" i="1"/>
  <c r="C756" i="1"/>
  <c r="C757" i="1" s="1"/>
  <c r="C877" i="2"/>
  <c r="C878" i="2" s="1"/>
  <c r="B756" i="1"/>
  <c r="B757" i="1" s="1"/>
  <c r="B877" i="2"/>
  <c r="B878" i="2" s="1"/>
  <c r="C753" i="1"/>
  <c r="C754" i="1" s="1"/>
  <c r="C874" i="2"/>
  <c r="C875" i="2" s="1"/>
  <c r="B753" i="1"/>
  <c r="B754" i="1" s="1"/>
  <c r="B874" i="2"/>
  <c r="B875" i="2" s="1"/>
  <c r="N687" i="1"/>
  <c r="O807" i="2"/>
  <c r="N686" i="1"/>
  <c r="C672" i="1"/>
  <c r="C673" i="1" s="1"/>
  <c r="C778" i="2"/>
  <c r="C779" i="2" s="1"/>
  <c r="B672" i="1"/>
  <c r="B673" i="1" s="1"/>
  <c r="B778" i="2"/>
  <c r="B779" i="2" s="1"/>
  <c r="C669" i="1"/>
  <c r="C670" i="1" s="1"/>
  <c r="C775" i="2"/>
  <c r="C776" i="2" s="1"/>
  <c r="B669" i="1"/>
  <c r="B670" i="1" s="1"/>
  <c r="B775" i="2"/>
  <c r="B776" i="2" s="1"/>
  <c r="N603" i="1"/>
  <c r="O708" i="2"/>
  <c r="N602" i="1"/>
  <c r="C588" i="1"/>
  <c r="C589" i="1" s="1"/>
  <c r="C679" i="2"/>
  <c r="C680" i="2" s="1"/>
  <c r="B588" i="1"/>
  <c r="B589" i="1" s="1"/>
  <c r="B679" i="2"/>
  <c r="B680" i="2" s="1"/>
  <c r="C585" i="1"/>
  <c r="C586" i="1" s="1"/>
  <c r="C676" i="2"/>
  <c r="C677" i="2" s="1"/>
  <c r="B585" i="1"/>
  <c r="B586" i="1" s="1"/>
  <c r="B676" i="2"/>
  <c r="B677" i="2" s="1"/>
  <c r="N519" i="1"/>
  <c r="O609" i="2"/>
  <c r="N518" i="1"/>
  <c r="C578" i="2"/>
  <c r="C579" i="2" s="1"/>
  <c r="B578" i="2"/>
  <c r="B579" i="2" s="1"/>
  <c r="C575" i="2"/>
  <c r="C576" i="2" s="1"/>
  <c r="B575" i="2"/>
  <c r="B576" i="2" s="1"/>
  <c r="O508" i="2"/>
  <c r="C479" i="2"/>
  <c r="C480" i="2" s="1"/>
  <c r="B479" i="2"/>
  <c r="B480" i="2" s="1"/>
  <c r="C476" i="2"/>
  <c r="C477" i="2" s="1"/>
  <c r="B476" i="2"/>
  <c r="B477" i="2" s="1"/>
  <c r="C380" i="2"/>
  <c r="C381" i="2" s="1"/>
  <c r="B380" i="2"/>
  <c r="B381" i="2" s="1"/>
  <c r="C377" i="2"/>
  <c r="C378" i="2" s="1"/>
  <c r="B377" i="2"/>
  <c r="B378" i="2" s="1"/>
  <c r="O310" i="2"/>
  <c r="C278" i="2"/>
  <c r="C279" i="2" s="1"/>
  <c r="C281" i="2"/>
  <c r="C282" i="2" s="1"/>
  <c r="B281" i="2"/>
  <c r="B282" i="2" s="1"/>
  <c r="B278" i="2"/>
  <c r="B279" i="2" s="1"/>
  <c r="O211" i="2"/>
  <c r="C182" i="2"/>
  <c r="C183" i="2" s="1"/>
  <c r="B182" i="2"/>
  <c r="B183" i="2" s="1"/>
  <c r="C179" i="2"/>
  <c r="C180" i="2" s="1"/>
  <c r="B179" i="2"/>
  <c r="B180" i="2" s="1"/>
  <c r="O112" i="2"/>
  <c r="C80" i="2"/>
  <c r="C81" i="2" s="1"/>
  <c r="C83" i="2"/>
  <c r="C84" i="2" s="1"/>
  <c r="B83" i="2"/>
  <c r="B84" i="2" s="1"/>
  <c r="B80" i="2"/>
  <c r="B81" i="2" s="1"/>
  <c r="B17" i="2"/>
  <c r="B18" i="2" s="1"/>
  <c r="B20" i="2"/>
  <c r="B21" i="2" s="1"/>
  <c r="B24" i="2"/>
  <c r="C17" i="2"/>
  <c r="C18" i="2" s="1"/>
  <c r="D17" i="2"/>
  <c r="D18" i="2" s="1"/>
  <c r="E17" i="2"/>
  <c r="E18" i="2" s="1"/>
  <c r="F17" i="2"/>
  <c r="F18" i="2" s="1"/>
  <c r="G17" i="2"/>
  <c r="G18" i="2" s="1"/>
  <c r="H17" i="2"/>
  <c r="H18" i="2" s="1"/>
  <c r="I17" i="2"/>
  <c r="I18" i="2" s="1"/>
  <c r="J17" i="2"/>
  <c r="J18" i="2" s="1"/>
  <c r="K17" i="2"/>
  <c r="K18" i="2" s="1"/>
  <c r="L17" i="2"/>
  <c r="L18" i="2" s="1"/>
  <c r="M17" i="2"/>
  <c r="M18" i="2" s="1"/>
  <c r="C20" i="2"/>
  <c r="C21" i="2" s="1"/>
  <c r="D20" i="2"/>
  <c r="D21" i="2" s="1"/>
  <c r="E20" i="2"/>
  <c r="E21" i="2" s="1"/>
  <c r="F20" i="2"/>
  <c r="F21" i="2" s="1"/>
  <c r="G20" i="2"/>
  <c r="G21" i="2" s="1"/>
  <c r="H20" i="2"/>
  <c r="H21" i="2" s="1"/>
  <c r="I20" i="2"/>
  <c r="I21" i="2" s="1"/>
  <c r="J20" i="2"/>
  <c r="J21" i="2" s="1"/>
  <c r="K20" i="2"/>
  <c r="K21" i="2" s="1"/>
  <c r="L20" i="2"/>
  <c r="L21" i="2" s="1"/>
  <c r="M20" i="2"/>
  <c r="M21" i="2" s="1"/>
  <c r="C24" i="2"/>
  <c r="D24" i="2"/>
  <c r="E24" i="2"/>
  <c r="F24" i="2"/>
  <c r="G24" i="2"/>
  <c r="H24" i="2"/>
  <c r="I24" i="2"/>
  <c r="J24" i="2"/>
  <c r="K24" i="2"/>
  <c r="L24" i="2"/>
  <c r="M24" i="2"/>
  <c r="O13" i="2"/>
  <c r="J243" i="1"/>
  <c r="J206" i="1"/>
  <c r="Q206" i="1"/>
  <c r="J207" i="1"/>
  <c r="Q207" i="1"/>
  <c r="J208" i="1"/>
  <c r="Q208" i="1"/>
  <c r="J209" i="1"/>
  <c r="Q209" i="1"/>
  <c r="J210" i="1"/>
  <c r="Q210" i="1"/>
  <c r="J211" i="1"/>
  <c r="Q211" i="1"/>
  <c r="J212" i="1"/>
  <c r="Q212" i="1"/>
  <c r="J213" i="1"/>
  <c r="Q213" i="1"/>
  <c r="J214" i="1"/>
  <c r="Q214" i="1"/>
  <c r="J215" i="1"/>
  <c r="Q215" i="1"/>
  <c r="J216" i="1"/>
  <c r="Q216" i="1"/>
  <c r="J217" i="1"/>
  <c r="Q217" i="1"/>
  <c r="J218" i="1"/>
  <c r="Q218" i="1"/>
  <c r="J219" i="1"/>
  <c r="Q219" i="1"/>
  <c r="J220" i="1"/>
  <c r="Q220" i="1"/>
  <c r="J221" i="1"/>
  <c r="Q221" i="1"/>
  <c r="J222" i="1"/>
  <c r="Q222" i="1"/>
  <c r="J223" i="1"/>
  <c r="Q223" i="1"/>
  <c r="J224" i="1"/>
  <c r="Q224" i="1"/>
  <c r="J225" i="1"/>
  <c r="Q225" i="1"/>
  <c r="J226" i="1"/>
  <c r="Q226" i="1"/>
  <c r="J227" i="1"/>
  <c r="Q227" i="1"/>
  <c r="J228" i="1"/>
  <c r="Q228" i="1"/>
  <c r="J229" i="1"/>
  <c r="Q229" i="1"/>
  <c r="J230" i="1"/>
  <c r="Q230" i="1"/>
  <c r="J231" i="1"/>
  <c r="Q231" i="1"/>
  <c r="J232" i="1"/>
  <c r="Q232" i="1"/>
  <c r="J233" i="1"/>
  <c r="Q233" i="1"/>
  <c r="J234" i="1"/>
  <c r="Q234" i="1"/>
  <c r="J235" i="1"/>
  <c r="Q235" i="1"/>
  <c r="J236" i="1"/>
  <c r="Q236" i="1"/>
  <c r="J237" i="1"/>
  <c r="Q237" i="1"/>
  <c r="J238" i="1"/>
  <c r="Q238" i="1"/>
  <c r="J239" i="1"/>
  <c r="Q239" i="1"/>
  <c r="J240" i="1"/>
  <c r="Q240" i="1"/>
  <c r="J241" i="1"/>
  <c r="Q241" i="1"/>
  <c r="C243" i="1"/>
  <c r="C242" i="1"/>
  <c r="N884" i="2" l="1"/>
  <c r="N885" i="2" s="1"/>
  <c r="N189" i="2"/>
  <c r="N190" i="2" s="1"/>
  <c r="N785" i="2"/>
  <c r="N786" i="2" s="1"/>
  <c r="N1181" i="2"/>
  <c r="N1182" i="2" s="1"/>
  <c r="N2011" i="2"/>
  <c r="N2012" i="2" s="1"/>
  <c r="N90" i="2"/>
  <c r="N91" i="2" s="1"/>
  <c r="N288" i="2"/>
  <c r="N289" i="2" s="1"/>
  <c r="N686" i="2"/>
  <c r="N687" i="2" s="1"/>
  <c r="N1082" i="2"/>
  <c r="N1083" i="2" s="1"/>
  <c r="N1911" i="2"/>
  <c r="N1912" i="2" s="1"/>
  <c r="N585" i="2"/>
  <c r="N586" i="2" s="1"/>
  <c r="N387" i="2"/>
  <c r="N388" i="2" s="1"/>
  <c r="N983" i="2"/>
  <c r="N984" i="2" s="1"/>
  <c r="B1805" i="2"/>
  <c r="B1806" i="2" s="1"/>
  <c r="B1802" i="2"/>
  <c r="B1803" i="2" s="1"/>
  <c r="O1735" i="2"/>
  <c r="B1706" i="2"/>
  <c r="B1707" i="2" s="1"/>
  <c r="B1703" i="2"/>
  <c r="B1704" i="2" s="1"/>
  <c r="O1636" i="2"/>
  <c r="B1607" i="2"/>
  <c r="B1608" i="2" s="1"/>
  <c r="B1604" i="2"/>
  <c r="B1605" i="2" s="1"/>
  <c r="O1537" i="2"/>
  <c r="B1508" i="2"/>
  <c r="B1509" i="2" s="1"/>
  <c r="B1505" i="2"/>
  <c r="B1506" i="2" s="1"/>
  <c r="O1403" i="2"/>
  <c r="B1374" i="2"/>
  <c r="B1375" i="2" s="1"/>
  <c r="B1371" i="2"/>
  <c r="B1372" i="2" s="1"/>
  <c r="O1304" i="2"/>
  <c r="B1275" i="2"/>
  <c r="B1276" i="2" s="1"/>
  <c r="B1272" i="2"/>
  <c r="B1273" i="2" s="1"/>
  <c r="O1205" i="2"/>
  <c r="B2104" i="2"/>
  <c r="B2105" i="2" s="1"/>
  <c r="B2101" i="2"/>
  <c r="B2102" i="2" s="1"/>
  <c r="O2034" i="2"/>
  <c r="N2111" i="2" l="1"/>
  <c r="N2112" i="2" s="1"/>
  <c r="N1614" i="2"/>
  <c r="N1615" i="2" s="1"/>
  <c r="N1275" i="2"/>
  <c r="N1282" i="2"/>
  <c r="N1283" i="2" s="1"/>
  <c r="N1515" i="2"/>
  <c r="N1516" i="2" s="1"/>
  <c r="N1713" i="2"/>
  <c r="N1714" i="2" s="1"/>
  <c r="N1381" i="2"/>
  <c r="N1382" i="2" s="1"/>
  <c r="N1812" i="2"/>
  <c r="N1813" i="2" s="1"/>
  <c r="M2097" i="2"/>
  <c r="M2098" i="2" s="1"/>
  <c r="M2094" i="2"/>
  <c r="M2095" i="2" s="1"/>
  <c r="N2032" i="2"/>
  <c r="M1997" i="2"/>
  <c r="M1998" i="2" s="1"/>
  <c r="M1994" i="2"/>
  <c r="M1995" i="2" s="1"/>
  <c r="N1932" i="2"/>
  <c r="M1897" i="2"/>
  <c r="M1898" i="2" s="1"/>
  <c r="M1894" i="2"/>
  <c r="M1895" i="2" s="1"/>
  <c r="M1798" i="2"/>
  <c r="M1799" i="2" s="1"/>
  <c r="M1795" i="2"/>
  <c r="M1796" i="2" s="1"/>
  <c r="N1733" i="2"/>
  <c r="M1699" i="2"/>
  <c r="M1700" i="2" s="1"/>
  <c r="M1696" i="2"/>
  <c r="M1697" i="2" s="1"/>
  <c r="N1634" i="2"/>
  <c r="M1600" i="2"/>
  <c r="M1601" i="2" s="1"/>
  <c r="M1597" i="2"/>
  <c r="M1598" i="2" s="1"/>
  <c r="N1535" i="2"/>
  <c r="M1501" i="2"/>
  <c r="M1502" i="2" s="1"/>
  <c r="M1498" i="2"/>
  <c r="M1499" i="2" s="1"/>
  <c r="N1401" i="2"/>
  <c r="M1367" i="2"/>
  <c r="M1368" i="2" s="1"/>
  <c r="M1364" i="2"/>
  <c r="M1365" i="2" s="1"/>
  <c r="N1302" i="2"/>
  <c r="M1268" i="2"/>
  <c r="M1269" i="2" s="1"/>
  <c r="M1265" i="2"/>
  <c r="M1266" i="2" s="1"/>
  <c r="N1203" i="2"/>
  <c r="M1167" i="2"/>
  <c r="M1168" i="2" s="1"/>
  <c r="M1164" i="2"/>
  <c r="M1165" i="2" s="1"/>
  <c r="N1102" i="2"/>
  <c r="M1068" i="2"/>
  <c r="M1069" i="2" s="1"/>
  <c r="M1065" i="2"/>
  <c r="M1066" i="2" s="1"/>
  <c r="N1003" i="2"/>
  <c r="M969" i="2"/>
  <c r="M970" i="2" s="1"/>
  <c r="M966" i="2"/>
  <c r="M967" i="2" s="1"/>
  <c r="N904" i="2"/>
  <c r="M870" i="2"/>
  <c r="M871" i="2" s="1"/>
  <c r="M867" i="2"/>
  <c r="M868" i="2" s="1"/>
  <c r="N805" i="2"/>
  <c r="M771" i="2"/>
  <c r="M772" i="2" s="1"/>
  <c r="M768" i="2"/>
  <c r="M769" i="2" s="1"/>
  <c r="N706" i="2"/>
  <c r="M672" i="2"/>
  <c r="M673" i="2" s="1"/>
  <c r="M669" i="2"/>
  <c r="M670" i="2" s="1"/>
  <c r="N607" i="2"/>
  <c r="M571" i="2"/>
  <c r="M572" i="2" s="1"/>
  <c r="M568" i="2"/>
  <c r="M569" i="2" s="1"/>
  <c r="N506" i="2"/>
  <c r="M472" i="2"/>
  <c r="M473" i="2" s="1"/>
  <c r="M469" i="2"/>
  <c r="M470" i="2" s="1"/>
  <c r="N407" i="2"/>
  <c r="M373" i="2"/>
  <c r="M374" i="2" s="1"/>
  <c r="M370" i="2"/>
  <c r="M371" i="2" s="1"/>
  <c r="N308" i="2"/>
  <c r="M274" i="2"/>
  <c r="M275" i="2" s="1"/>
  <c r="N209" i="2"/>
  <c r="M175" i="2"/>
  <c r="M176" i="2" s="1"/>
  <c r="M172" i="2"/>
  <c r="M173" i="2" s="1"/>
  <c r="N110" i="2"/>
  <c r="M76" i="2"/>
  <c r="M77" i="2" s="1"/>
  <c r="M73" i="2"/>
  <c r="M74" i="2" s="1"/>
  <c r="N11" i="2"/>
  <c r="N1832" i="2"/>
  <c r="C241" i="1"/>
  <c r="L1897" i="2" l="1"/>
  <c r="L1898" i="2" s="1"/>
  <c r="L1894" i="2"/>
  <c r="L1895" i="2" s="1"/>
  <c r="L2097" i="2" l="1"/>
  <c r="L2098" i="2" s="1"/>
  <c r="L2094" i="2"/>
  <c r="L2095" i="2" s="1"/>
  <c r="L1997" i="2"/>
  <c r="L1998" i="2" s="1"/>
  <c r="L1994" i="2"/>
  <c r="L1995" i="2" s="1"/>
  <c r="L1798" i="2"/>
  <c r="L1799" i="2" s="1"/>
  <c r="L1795" i="2"/>
  <c r="L1796" i="2" s="1"/>
  <c r="L1699" i="2"/>
  <c r="L1700" i="2" s="1"/>
  <c r="L1696" i="2"/>
  <c r="L1697" i="2" s="1"/>
  <c r="L1600" i="2"/>
  <c r="L1601" i="2" s="1"/>
  <c r="L1597" i="2"/>
  <c r="L1598" i="2" s="1"/>
  <c r="L1501" i="2"/>
  <c r="L1502" i="2" s="1"/>
  <c r="L1498" i="2"/>
  <c r="L1499" i="2" s="1"/>
  <c r="L1367" i="2"/>
  <c r="L1368" i="2" s="1"/>
  <c r="L1364" i="2"/>
  <c r="L1365" i="2" s="1"/>
  <c r="L1268" i="2"/>
  <c r="L1269" i="2" s="1"/>
  <c r="L1265" i="2"/>
  <c r="L1266" i="2" s="1"/>
  <c r="L1167" i="2"/>
  <c r="L1168" i="2" s="1"/>
  <c r="L1164" i="2"/>
  <c r="L1165" i="2" s="1"/>
  <c r="L1068" i="2"/>
  <c r="L1069" i="2" s="1"/>
  <c r="L1065" i="2"/>
  <c r="L1066" i="2" s="1"/>
  <c r="L969" i="2"/>
  <c r="L970" i="2" s="1"/>
  <c r="L966" i="2"/>
  <c r="L967" i="2" s="1"/>
  <c r="L870" i="2"/>
  <c r="L871" i="2" s="1"/>
  <c r="L867" i="2"/>
  <c r="L868" i="2" s="1"/>
  <c r="L771" i="2"/>
  <c r="L772" i="2" s="1"/>
  <c r="L768" i="2"/>
  <c r="L769" i="2" s="1"/>
  <c r="L672" i="2"/>
  <c r="L673" i="2" s="1"/>
  <c r="L669" i="2"/>
  <c r="L670" i="2" s="1"/>
  <c r="L571" i="2"/>
  <c r="L572" i="2" s="1"/>
  <c r="L568" i="2"/>
  <c r="L569" i="2" s="1"/>
  <c r="L472" i="2"/>
  <c r="L473" i="2" s="1"/>
  <c r="L469" i="2"/>
  <c r="L470" i="2" s="1"/>
  <c r="L373" i="2"/>
  <c r="L374" i="2" s="1"/>
  <c r="L370" i="2"/>
  <c r="L371" i="2" s="1"/>
  <c r="L274" i="2"/>
  <c r="L275" i="2" s="1"/>
  <c r="L271" i="2"/>
  <c r="L272" i="2" s="1"/>
  <c r="L175" i="2"/>
  <c r="L176" i="2" s="1"/>
  <c r="L172" i="2"/>
  <c r="L173" i="2" s="1"/>
  <c r="L76" i="2"/>
  <c r="L77" i="2" s="1"/>
  <c r="L73" i="2"/>
  <c r="L74" i="2" s="1"/>
  <c r="C240" i="1"/>
  <c r="K2097" i="2" l="1"/>
  <c r="K2098" i="2" s="1"/>
  <c r="K2094" i="2"/>
  <c r="K2095" i="2" s="1"/>
  <c r="K1997" i="2"/>
  <c r="K1998" i="2" s="1"/>
  <c r="K1994" i="2"/>
  <c r="K1995" i="2" s="1"/>
  <c r="K1897" i="2"/>
  <c r="K1898" i="2" s="1"/>
  <c r="K1894" i="2"/>
  <c r="K1895" i="2" s="1"/>
  <c r="K1798" i="2"/>
  <c r="K1799" i="2" s="1"/>
  <c r="K1795" i="2"/>
  <c r="K1796" i="2" s="1"/>
  <c r="K1699" i="2"/>
  <c r="K1700" i="2" s="1"/>
  <c r="K1696" i="2"/>
  <c r="K1697" i="2" s="1"/>
  <c r="K1600" i="2"/>
  <c r="K1601" i="2" s="1"/>
  <c r="K1597" i="2"/>
  <c r="K1598" i="2" s="1"/>
  <c r="K1501" i="2"/>
  <c r="K1502" i="2" s="1"/>
  <c r="K1498" i="2"/>
  <c r="K1499" i="2" s="1"/>
  <c r="K1367" i="2"/>
  <c r="K1368" i="2" s="1"/>
  <c r="K1364" i="2"/>
  <c r="K1365" i="2" s="1"/>
  <c r="K1268" i="2"/>
  <c r="K1269" i="2" s="1"/>
  <c r="K1265" i="2"/>
  <c r="K1266" i="2" s="1"/>
  <c r="K1167" i="2"/>
  <c r="K1168" i="2" s="1"/>
  <c r="K1164" i="2"/>
  <c r="K1165" i="2" s="1"/>
  <c r="K1068" i="2"/>
  <c r="K1069" i="2" s="1"/>
  <c r="K1065" i="2"/>
  <c r="K1066" i="2" s="1"/>
  <c r="K969" i="2"/>
  <c r="K970" i="2" s="1"/>
  <c r="K966" i="2"/>
  <c r="K967" i="2" s="1"/>
  <c r="K870" i="2"/>
  <c r="K871" i="2" s="1"/>
  <c r="K867" i="2"/>
  <c r="K868" i="2" s="1"/>
  <c r="K771" i="2"/>
  <c r="K772" i="2" s="1"/>
  <c r="K768" i="2"/>
  <c r="K769" i="2" s="1"/>
  <c r="K672" i="2"/>
  <c r="K673" i="2" s="1"/>
  <c r="K669" i="2"/>
  <c r="K670" i="2" s="1"/>
  <c r="K571" i="2"/>
  <c r="K572" i="2" s="1"/>
  <c r="K568" i="2"/>
  <c r="K569" i="2" s="1"/>
  <c r="K472" i="2"/>
  <c r="K473" i="2" s="1"/>
  <c r="K469" i="2"/>
  <c r="K470" i="2" s="1"/>
  <c r="K373" i="2"/>
  <c r="K374" i="2" s="1"/>
  <c r="K370" i="2"/>
  <c r="K371" i="2" s="1"/>
  <c r="K274" i="2"/>
  <c r="K275" i="2" s="1"/>
  <c r="K271" i="2"/>
  <c r="K272" i="2" s="1"/>
  <c r="K175" i="2"/>
  <c r="K176" i="2" s="1"/>
  <c r="K172" i="2"/>
  <c r="K173" i="2" s="1"/>
  <c r="K76" i="2"/>
  <c r="K77" i="2" s="1"/>
  <c r="K73" i="2"/>
  <c r="K74" i="2" s="1"/>
  <c r="C239" i="1"/>
  <c r="J2097" i="2" l="1"/>
  <c r="J2098" i="2" s="1"/>
  <c r="J2094" i="2"/>
  <c r="J2095" i="2" s="1"/>
  <c r="J1997" i="2"/>
  <c r="J1998" i="2" s="1"/>
  <c r="J1994" i="2"/>
  <c r="J1995" i="2" s="1"/>
  <c r="J1897" i="2"/>
  <c r="J1898" i="2" s="1"/>
  <c r="J1894" i="2"/>
  <c r="J1895" i="2" s="1"/>
  <c r="J1798" i="2"/>
  <c r="J1799" i="2" s="1"/>
  <c r="J1795" i="2"/>
  <c r="J1796" i="2" s="1"/>
  <c r="J1699" i="2"/>
  <c r="J1700" i="2" s="1"/>
  <c r="J1696" i="2"/>
  <c r="J1697" i="2" s="1"/>
  <c r="J1600" i="2"/>
  <c r="J1601" i="2" s="1"/>
  <c r="J1597" i="2"/>
  <c r="J1598" i="2" s="1"/>
  <c r="J1501" i="2"/>
  <c r="J1502" i="2" s="1"/>
  <c r="J1498" i="2"/>
  <c r="J1499" i="2" s="1"/>
  <c r="J1367" i="2"/>
  <c r="J1368" i="2" s="1"/>
  <c r="J1364" i="2"/>
  <c r="J1365" i="2" s="1"/>
  <c r="J1268" i="2"/>
  <c r="J1269" i="2" s="1"/>
  <c r="J1265" i="2"/>
  <c r="J1266" i="2" s="1"/>
  <c r="J1167" i="2"/>
  <c r="J1168" i="2" s="1"/>
  <c r="J1164" i="2"/>
  <c r="J1165" i="2" s="1"/>
  <c r="J1068" i="2"/>
  <c r="J1069" i="2" s="1"/>
  <c r="J1065" i="2"/>
  <c r="J1066" i="2" s="1"/>
  <c r="J969" i="2"/>
  <c r="J970" i="2" s="1"/>
  <c r="J966" i="2"/>
  <c r="J967" i="2" s="1"/>
  <c r="J870" i="2"/>
  <c r="J871" i="2" s="1"/>
  <c r="J867" i="2"/>
  <c r="J868" i="2" s="1"/>
  <c r="J771" i="2"/>
  <c r="J772" i="2" s="1"/>
  <c r="J768" i="2"/>
  <c r="J769" i="2" s="1"/>
  <c r="J672" i="2"/>
  <c r="J673" i="2" s="1"/>
  <c r="J669" i="2"/>
  <c r="J670" i="2" s="1"/>
  <c r="J571" i="2"/>
  <c r="J572" i="2" s="1"/>
  <c r="J568" i="2"/>
  <c r="J569" i="2" s="1"/>
  <c r="J472" i="2"/>
  <c r="J473" i="2" s="1"/>
  <c r="J469" i="2"/>
  <c r="J470" i="2" s="1"/>
  <c r="J373" i="2"/>
  <c r="J374" i="2" s="1"/>
  <c r="J370" i="2"/>
  <c r="J371" i="2" s="1"/>
  <c r="J274" i="2"/>
  <c r="J275" i="2" s="1"/>
  <c r="J271" i="2"/>
  <c r="J272" i="2" s="1"/>
  <c r="J175" i="2"/>
  <c r="J176" i="2" s="1"/>
  <c r="J172" i="2"/>
  <c r="J173" i="2" s="1"/>
  <c r="J76" i="2"/>
  <c r="J77" i="2" s="1"/>
  <c r="J73" i="2"/>
  <c r="J74" i="2" s="1"/>
  <c r="C238" i="1"/>
  <c r="I2097" i="2" l="1"/>
  <c r="I2098" i="2" s="1"/>
  <c r="I2094" i="2"/>
  <c r="I2095" i="2" s="1"/>
  <c r="I1997" i="2"/>
  <c r="I1998" i="2" s="1"/>
  <c r="I1994" i="2"/>
  <c r="I1995" i="2" s="1"/>
  <c r="I1897" i="2"/>
  <c r="I1898" i="2" s="1"/>
  <c r="I1894" i="2"/>
  <c r="I1895" i="2" s="1"/>
  <c r="I1798" i="2"/>
  <c r="I1799" i="2" s="1"/>
  <c r="I1795" i="2"/>
  <c r="I1796" i="2" s="1"/>
  <c r="I1699" i="2"/>
  <c r="I1700" i="2" s="1"/>
  <c r="I1696" i="2"/>
  <c r="I1697" i="2" s="1"/>
  <c r="I1600" i="2"/>
  <c r="I1601" i="2" s="1"/>
  <c r="I1597" i="2"/>
  <c r="I1598" i="2" s="1"/>
  <c r="I1501" i="2"/>
  <c r="I1502" i="2" s="1"/>
  <c r="I1498" i="2"/>
  <c r="I1499" i="2" s="1"/>
  <c r="I1367" i="2"/>
  <c r="I1368" i="2" s="1"/>
  <c r="I1364" i="2"/>
  <c r="I1365" i="2" s="1"/>
  <c r="I1268" i="2"/>
  <c r="I1269" i="2" s="1"/>
  <c r="I1265" i="2"/>
  <c r="I1266" i="2" s="1"/>
  <c r="I1167" i="2"/>
  <c r="I1168" i="2" s="1"/>
  <c r="I1164" i="2"/>
  <c r="I1165" i="2" s="1"/>
  <c r="I1068" i="2"/>
  <c r="I1069" i="2" s="1"/>
  <c r="I1065" i="2"/>
  <c r="I1066" i="2" s="1"/>
  <c r="I969" i="2"/>
  <c r="I970" i="2" s="1"/>
  <c r="I966" i="2"/>
  <c r="I967" i="2" s="1"/>
  <c r="I870" i="2"/>
  <c r="I871" i="2" s="1"/>
  <c r="I867" i="2"/>
  <c r="I868" i="2" s="1"/>
  <c r="I771" i="2"/>
  <c r="I772" i="2" s="1"/>
  <c r="I768" i="2"/>
  <c r="I769" i="2" s="1"/>
  <c r="I672" i="2"/>
  <c r="I673" i="2" s="1"/>
  <c r="I669" i="2"/>
  <c r="I670" i="2" s="1"/>
  <c r="I571" i="2"/>
  <c r="I572" i="2" s="1"/>
  <c r="I568" i="2"/>
  <c r="I569" i="2" s="1"/>
  <c r="I472" i="2"/>
  <c r="I473" i="2" s="1"/>
  <c r="I469" i="2"/>
  <c r="I470" i="2" s="1"/>
  <c r="I373" i="2"/>
  <c r="I374" i="2" s="1"/>
  <c r="I370" i="2"/>
  <c r="I371" i="2" s="1"/>
  <c r="I274" i="2"/>
  <c r="I275" i="2" s="1"/>
  <c r="I271" i="2"/>
  <c r="I272" i="2" s="1"/>
  <c r="I175" i="2"/>
  <c r="I176" i="2" s="1"/>
  <c r="I172" i="2"/>
  <c r="I173" i="2" s="1"/>
  <c r="I76" i="2"/>
  <c r="I77" i="2" s="1"/>
  <c r="I73" i="2"/>
  <c r="I74" i="2" s="1"/>
  <c r="C237" i="1"/>
  <c r="H2097" i="2" l="1"/>
  <c r="H2098" i="2" s="1"/>
  <c r="H2094" i="2"/>
  <c r="H2095" i="2" s="1"/>
  <c r="H1997" i="2"/>
  <c r="H1998" i="2" s="1"/>
  <c r="H1994" i="2"/>
  <c r="H1995" i="2" s="1"/>
  <c r="G2097" i="2"/>
  <c r="G2098" i="2" s="1"/>
  <c r="G2094" i="2"/>
  <c r="G2095" i="2" s="1"/>
  <c r="G1994" i="2"/>
  <c r="G1995" i="2" s="1"/>
  <c r="G1997" i="2"/>
  <c r="G1998" i="2" s="1"/>
  <c r="H1897" i="2"/>
  <c r="H1898" i="2" s="1"/>
  <c r="H1894" i="2"/>
  <c r="H1895" i="2" s="1"/>
  <c r="H1798" i="2"/>
  <c r="H1799" i="2" s="1"/>
  <c r="H1795" i="2"/>
  <c r="H1796" i="2" s="1"/>
  <c r="H1699" i="2"/>
  <c r="H1700" i="2" s="1"/>
  <c r="H1696" i="2"/>
  <c r="H1697" i="2" s="1"/>
  <c r="H1600" i="2"/>
  <c r="H1601" i="2" s="1"/>
  <c r="H1597" i="2"/>
  <c r="H1598" i="2" s="1"/>
  <c r="H1501" i="2"/>
  <c r="H1502" i="2" s="1"/>
  <c r="H1498" i="2"/>
  <c r="H1499" i="2" s="1"/>
  <c r="H1367" i="2"/>
  <c r="H1368" i="2" s="1"/>
  <c r="H1364" i="2"/>
  <c r="H1365" i="2" s="1"/>
  <c r="H1268" i="2"/>
  <c r="H1269" i="2" s="1"/>
  <c r="H1265" i="2"/>
  <c r="H1266" i="2" s="1"/>
  <c r="H1167" i="2"/>
  <c r="H1168" i="2" s="1"/>
  <c r="H1164" i="2"/>
  <c r="H1165" i="2" s="1"/>
  <c r="H1068" i="2"/>
  <c r="H1069" i="2" s="1"/>
  <c r="H1065" i="2"/>
  <c r="H1066" i="2" s="1"/>
  <c r="H969" i="2"/>
  <c r="H970" i="2" s="1"/>
  <c r="H966" i="2"/>
  <c r="H967" i="2" s="1"/>
  <c r="H870" i="2"/>
  <c r="H871" i="2" s="1"/>
  <c r="H867" i="2"/>
  <c r="H868" i="2" s="1"/>
  <c r="H771" i="2"/>
  <c r="H772" i="2" s="1"/>
  <c r="H768" i="2"/>
  <c r="H769" i="2" s="1"/>
  <c r="H672" i="2"/>
  <c r="H673" i="2" s="1"/>
  <c r="H669" i="2"/>
  <c r="H670" i="2" s="1"/>
  <c r="H571" i="2"/>
  <c r="H572" i="2" s="1"/>
  <c r="G571" i="2"/>
  <c r="H568" i="2"/>
  <c r="H569" i="2" s="1"/>
  <c r="H472" i="2"/>
  <c r="H473" i="2" s="1"/>
  <c r="H469" i="2"/>
  <c r="H470" i="2" s="1"/>
  <c r="H373" i="2"/>
  <c r="H374" i="2" s="1"/>
  <c r="H370" i="2"/>
  <c r="H371" i="2" s="1"/>
  <c r="H274" i="2"/>
  <c r="H275" i="2" s="1"/>
  <c r="H271" i="2"/>
  <c r="H272" i="2" s="1"/>
  <c r="H175" i="2"/>
  <c r="H176" i="2" s="1"/>
  <c r="H172" i="2"/>
  <c r="H173" i="2" s="1"/>
  <c r="H76" i="2"/>
  <c r="H77" i="2" s="1"/>
  <c r="H73" i="2"/>
  <c r="H74" i="2" s="1"/>
  <c r="C236" i="1"/>
  <c r="F1798" i="2" l="1"/>
  <c r="F1799" i="2" s="1"/>
  <c r="G1798" i="2"/>
  <c r="G1799" i="2" s="1"/>
  <c r="F1795" i="2"/>
  <c r="F1796" i="2" s="1"/>
  <c r="G1795" i="2"/>
  <c r="G1796" i="2" s="1"/>
  <c r="F1699" i="2"/>
  <c r="F1700" i="2" s="1"/>
  <c r="G1699" i="2"/>
  <c r="G1700" i="2" s="1"/>
  <c r="F1696" i="2"/>
  <c r="F1697" i="2" s="1"/>
  <c r="G1696" i="2"/>
  <c r="G1697" i="2" s="1"/>
  <c r="F1600" i="2"/>
  <c r="F1601" i="2" s="1"/>
  <c r="G1600" i="2"/>
  <c r="G1601" i="2" s="1"/>
  <c r="F1597" i="2"/>
  <c r="F1598" i="2" s="1"/>
  <c r="G1597" i="2"/>
  <c r="G1598" i="2" s="1"/>
  <c r="F1501" i="2"/>
  <c r="F1502" i="2" s="1"/>
  <c r="G1501" i="2"/>
  <c r="G1502" i="2" s="1"/>
  <c r="F1498" i="2"/>
  <c r="F1499" i="2" s="1"/>
  <c r="G1498" i="2"/>
  <c r="G1499" i="2" s="1"/>
  <c r="F1367" i="2"/>
  <c r="F1368" i="2" s="1"/>
  <c r="G1367" i="2"/>
  <c r="G1368" i="2" s="1"/>
  <c r="F1364" i="2"/>
  <c r="F1365" i="2" s="1"/>
  <c r="G1364" i="2"/>
  <c r="G1365" i="2" s="1"/>
  <c r="F1268" i="2"/>
  <c r="F1269" i="2" s="1"/>
  <c r="G1268" i="2"/>
  <c r="G1269" i="2" s="1"/>
  <c r="F1265" i="2"/>
  <c r="F1266" i="2" s="1"/>
  <c r="G1265" i="2"/>
  <c r="G1266" i="2" s="1"/>
  <c r="G1897" i="2" l="1"/>
  <c r="G1898" i="2" s="1"/>
  <c r="G1894" i="2"/>
  <c r="G1895" i="2" s="1"/>
  <c r="F1167" i="2"/>
  <c r="F1168" i="2" s="1"/>
  <c r="G1167" i="2"/>
  <c r="G1168" i="2" s="1"/>
  <c r="F1164" i="2"/>
  <c r="F1165" i="2" s="1"/>
  <c r="G1164" i="2"/>
  <c r="G1165" i="2" s="1"/>
  <c r="F1068" i="2"/>
  <c r="F1069" i="2" s="1"/>
  <c r="G1068" i="2"/>
  <c r="G1069" i="2" s="1"/>
  <c r="F1065" i="2"/>
  <c r="F1066" i="2" s="1"/>
  <c r="G1065" i="2"/>
  <c r="G1066" i="2" s="1"/>
  <c r="F969" i="2"/>
  <c r="F970" i="2" s="1"/>
  <c r="G969" i="2"/>
  <c r="G970" i="2" s="1"/>
  <c r="F966" i="2"/>
  <c r="F967" i="2" s="1"/>
  <c r="G966" i="2"/>
  <c r="G967" i="2" s="1"/>
  <c r="F870" i="2"/>
  <c r="F871" i="2" s="1"/>
  <c r="G870" i="2"/>
  <c r="G871" i="2" s="1"/>
  <c r="F867" i="2"/>
  <c r="F868" i="2" s="1"/>
  <c r="G867" i="2"/>
  <c r="G868" i="2" s="1"/>
  <c r="F771" i="2"/>
  <c r="F772" i="2" s="1"/>
  <c r="G771" i="2"/>
  <c r="G772" i="2" s="1"/>
  <c r="F768" i="2"/>
  <c r="F769" i="2" s="1"/>
  <c r="G768" i="2"/>
  <c r="G769" i="2" s="1"/>
  <c r="F672" i="2"/>
  <c r="F673" i="2" s="1"/>
  <c r="G672" i="2"/>
  <c r="G673" i="2" s="1"/>
  <c r="G669" i="2"/>
  <c r="G670" i="2" s="1"/>
  <c r="F669" i="2"/>
  <c r="F670" i="2" s="1"/>
  <c r="G572" i="2"/>
  <c r="G568" i="2"/>
  <c r="G569" i="2" s="1"/>
  <c r="G472" i="2"/>
  <c r="G473" i="2" s="1"/>
  <c r="G469" i="2"/>
  <c r="G470" i="2" s="1"/>
  <c r="G373" i="2"/>
  <c r="G374" i="2" s="1"/>
  <c r="G370" i="2"/>
  <c r="G371" i="2" s="1"/>
  <c r="G274" i="2"/>
  <c r="G275" i="2" s="1"/>
  <c r="G271" i="2"/>
  <c r="G272" i="2" s="1"/>
  <c r="G175" i="2"/>
  <c r="G176" i="2" s="1"/>
  <c r="G172" i="2"/>
  <c r="G173" i="2" s="1"/>
  <c r="G76" i="2"/>
  <c r="G77" i="2" s="1"/>
  <c r="G73" i="2"/>
  <c r="G74" i="2" s="1"/>
  <c r="C235" i="1"/>
  <c r="F1897" i="2" l="1"/>
  <c r="F1898" i="2" s="1"/>
  <c r="F1894" i="2"/>
  <c r="F1895" i="2" s="1"/>
  <c r="F1997" i="2"/>
  <c r="F1998" i="2" s="1"/>
  <c r="F1994" i="2"/>
  <c r="F1995" i="2" s="1"/>
  <c r="F2097" i="2"/>
  <c r="F2098" i="2" s="1"/>
  <c r="F2094" i="2"/>
  <c r="F2095" i="2" s="1"/>
  <c r="F571" i="2"/>
  <c r="F572" i="2" s="1"/>
  <c r="E571" i="2"/>
  <c r="E572" i="2" s="1"/>
  <c r="F568" i="2"/>
  <c r="F569" i="2" s="1"/>
  <c r="F472" i="2"/>
  <c r="F473" i="2" s="1"/>
  <c r="F469" i="2"/>
  <c r="F470" i="2" s="1"/>
  <c r="F373" i="2"/>
  <c r="F374" i="2" s="1"/>
  <c r="F370" i="2"/>
  <c r="F371" i="2" s="1"/>
  <c r="F274" i="2"/>
  <c r="F275" i="2" s="1"/>
  <c r="F271" i="2"/>
  <c r="F272" i="2" s="1"/>
  <c r="F175" i="2"/>
  <c r="F176" i="2" s="1"/>
  <c r="F172" i="2"/>
  <c r="F173" i="2" s="1"/>
  <c r="F76" i="2"/>
  <c r="F77" i="2" s="1"/>
  <c r="F73" i="2"/>
  <c r="F74" i="2" s="1"/>
  <c r="C234" i="1"/>
  <c r="E1997" i="2"/>
  <c r="E1998" i="2" s="1"/>
  <c r="E1994" i="2"/>
  <c r="E1995" i="2" s="1"/>
  <c r="E1897" i="2"/>
  <c r="E1898" i="2" s="1"/>
  <c r="E1894" i="2"/>
  <c r="E1895" i="2" s="1"/>
  <c r="E1167" i="2"/>
  <c r="E1168" i="2" s="1"/>
  <c r="E1164" i="2"/>
  <c r="E1165" i="2" s="1"/>
  <c r="E1068" i="2"/>
  <c r="E1069" i="2" s="1"/>
  <c r="E1065" i="2"/>
  <c r="E1066" i="2" s="1"/>
  <c r="E969" i="2"/>
  <c r="E970" i="2" s="1"/>
  <c r="E966" i="2"/>
  <c r="E967" i="2" s="1"/>
  <c r="E870" i="2"/>
  <c r="E871" i="2" s="1"/>
  <c r="E867" i="2"/>
  <c r="E868" i="2" s="1"/>
  <c r="E771" i="2"/>
  <c r="E772" i="2" s="1"/>
  <c r="E768" i="2"/>
  <c r="E769" i="2" s="1"/>
  <c r="E672" i="2"/>
  <c r="E673" i="2" s="1"/>
  <c r="E669" i="2"/>
  <c r="E670" i="2" s="1"/>
  <c r="E568" i="2"/>
  <c r="E569" i="2" s="1"/>
  <c r="E472" i="2"/>
  <c r="E473" i="2" s="1"/>
  <c r="E469" i="2"/>
  <c r="E470" i="2" s="1"/>
  <c r="E373" i="2"/>
  <c r="E374" i="2" s="1"/>
  <c r="E370" i="2"/>
  <c r="E371" i="2" s="1"/>
  <c r="D370" i="2"/>
  <c r="D371" i="2" s="1"/>
  <c r="E274" i="2"/>
  <c r="E275" i="2" s="1"/>
  <c r="E271" i="2"/>
  <c r="E272" i="2" s="1"/>
  <c r="E172" i="2"/>
  <c r="E173" i="2" s="1"/>
  <c r="E175" i="2"/>
  <c r="E176" i="2" s="1"/>
  <c r="E76" i="2"/>
  <c r="E77" i="2" s="1"/>
  <c r="D73" i="2"/>
  <c r="D74" i="2" s="1"/>
  <c r="E73" i="2"/>
  <c r="E74" i="2" s="1"/>
  <c r="C233" i="1"/>
  <c r="E1268" i="2"/>
  <c r="E1269" i="2" s="1"/>
  <c r="E1265" i="2"/>
  <c r="E1266" i="2" s="1"/>
  <c r="E1367" i="2"/>
  <c r="E1368" i="2" s="1"/>
  <c r="E1364" i="2"/>
  <c r="E1365" i="2" s="1"/>
  <c r="E1501" i="2"/>
  <c r="E1502" i="2" s="1"/>
  <c r="E1498" i="2"/>
  <c r="E1499" i="2" s="1"/>
  <c r="E1600" i="2"/>
  <c r="E1601" i="2" s="1"/>
  <c r="E1597" i="2"/>
  <c r="E1598" i="2" s="1"/>
  <c r="E1699" i="2"/>
  <c r="E1700" i="2" s="1"/>
  <c r="E1696" i="2"/>
  <c r="E1697" i="2" s="1"/>
  <c r="D1798" i="2"/>
  <c r="D1799" i="2" s="1"/>
  <c r="E1798" i="2"/>
  <c r="E1799" i="2" s="1"/>
  <c r="D1795" i="2"/>
  <c r="D1796" i="2" s="1"/>
  <c r="E1795" i="2"/>
  <c r="E1796" i="2" s="1"/>
  <c r="D1699" i="2"/>
  <c r="D1700" i="2" s="1"/>
  <c r="D1696" i="2"/>
  <c r="D1697" i="2" s="1"/>
  <c r="D1600" i="2"/>
  <c r="D1601" i="2" s="1"/>
  <c r="D1597" i="2"/>
  <c r="D1598" i="2" s="1"/>
  <c r="D1501" i="2"/>
  <c r="D1502" i="2" s="1"/>
  <c r="D1498" i="2"/>
  <c r="D1499" i="2" s="1"/>
  <c r="D1367" i="2"/>
  <c r="D1368" i="2" s="1"/>
  <c r="D1364" i="2"/>
  <c r="D1365" i="2" s="1"/>
  <c r="D1268" i="2"/>
  <c r="D1269" i="2" s="1"/>
  <c r="D1265" i="2"/>
  <c r="D1266" i="2" s="1"/>
  <c r="D1167" i="2"/>
  <c r="D1168" i="2" s="1"/>
  <c r="D1164" i="2"/>
  <c r="D1165" i="2" s="1"/>
  <c r="D1068" i="2"/>
  <c r="D1069" i="2" s="1"/>
  <c r="D1065" i="2"/>
  <c r="D1066" i="2" s="1"/>
  <c r="D969" i="2"/>
  <c r="D970" i="2" s="1"/>
  <c r="D966" i="2"/>
  <c r="D967" i="2" s="1"/>
  <c r="D870" i="2"/>
  <c r="D871" i="2" s="1"/>
  <c r="D867" i="2"/>
  <c r="D868" i="2" s="1"/>
  <c r="D771" i="2"/>
  <c r="D772" i="2" s="1"/>
  <c r="D768" i="2"/>
  <c r="D769" i="2" s="1"/>
  <c r="D672" i="2"/>
  <c r="D673" i="2" s="1"/>
  <c r="D669" i="2"/>
  <c r="D670" i="2" s="1"/>
  <c r="E2097" i="2"/>
  <c r="E2098" i="2" s="1"/>
  <c r="E2094" i="2"/>
  <c r="E2095" i="2" s="1"/>
  <c r="D175" i="2"/>
  <c r="D176" i="2" s="1"/>
  <c r="D172" i="2"/>
  <c r="D173" i="2" s="1"/>
  <c r="D472" i="2"/>
  <c r="D473" i="2" s="1"/>
  <c r="D469" i="2"/>
  <c r="D470" i="2" s="1"/>
  <c r="D373" i="2"/>
  <c r="D374" i="2" s="1"/>
  <c r="D76" i="2"/>
  <c r="D77" i="2" s="1"/>
  <c r="C73" i="2"/>
  <c r="C74" i="2" s="1"/>
  <c r="D2097" i="2"/>
  <c r="D2098" i="2" s="1"/>
  <c r="D2094" i="2"/>
  <c r="D2095" i="2" s="1"/>
  <c r="D1997" i="2"/>
  <c r="D1998" i="2" s="1"/>
  <c r="D1994" i="2"/>
  <c r="D1995" i="2" s="1"/>
  <c r="D1897" i="2"/>
  <c r="D1898" i="2" s="1"/>
  <c r="D1894" i="2"/>
  <c r="D1895" i="2" s="1"/>
  <c r="D571" i="2"/>
  <c r="D572" i="2" s="1"/>
  <c r="D568" i="2"/>
  <c r="D569" i="2" s="1"/>
  <c r="D274" i="2"/>
  <c r="D275" i="2" s="1"/>
  <c r="D271" i="2"/>
  <c r="D272" i="2" s="1"/>
  <c r="B512" i="2"/>
  <c r="B513" i="2" s="1"/>
  <c r="B515" i="2"/>
  <c r="B516" i="2" s="1"/>
  <c r="B413" i="2"/>
  <c r="B414" i="2" s="1"/>
  <c r="B416" i="2"/>
  <c r="B417" i="2" s="1"/>
  <c r="B420" i="2"/>
  <c r="B215" i="2"/>
  <c r="B216" i="2" s="1"/>
  <c r="B218" i="2"/>
  <c r="B219" i="2" s="1"/>
  <c r="B116" i="2"/>
  <c r="B117" i="2" s="1"/>
  <c r="B119" i="2"/>
  <c r="B120" i="2" s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94" i="2"/>
  <c r="C2095" i="2" s="1"/>
  <c r="C2097" i="2"/>
  <c r="C2098" i="2" s="1"/>
  <c r="B2097" i="2"/>
  <c r="B2098" i="2" s="1"/>
  <c r="B2094" i="2"/>
  <c r="B2095" i="2" s="1"/>
  <c r="C1997" i="2"/>
  <c r="C1998" i="2" s="1"/>
  <c r="C1994" i="2"/>
  <c r="C1995" i="2" s="1"/>
  <c r="B1997" i="2"/>
  <c r="B1998" i="2" s="1"/>
  <c r="B1994" i="2"/>
  <c r="B1995" i="2" s="1"/>
  <c r="C1897" i="2"/>
  <c r="C1898" i="2" s="1"/>
  <c r="C1894" i="2"/>
  <c r="C1895" i="2" s="1"/>
  <c r="B1897" i="2"/>
  <c r="B1898" i="2" s="1"/>
  <c r="B1894" i="2"/>
  <c r="B1895" i="2" s="1"/>
  <c r="B1838" i="2"/>
  <c r="C1838" i="2"/>
  <c r="D1838" i="2"/>
  <c r="E1838" i="2"/>
  <c r="F1838" i="2"/>
  <c r="G1838" i="2"/>
  <c r="H1838" i="2"/>
  <c r="I1838" i="2"/>
  <c r="I1839" i="2" s="1"/>
  <c r="J1838" i="2"/>
  <c r="J1839" i="2" s="1"/>
  <c r="K1838" i="2"/>
  <c r="K1839" i="2" s="1"/>
  <c r="L1838" i="2"/>
  <c r="L1839" i="2" s="1"/>
  <c r="M1838" i="2"/>
  <c r="M1839" i="2" s="1"/>
  <c r="B1839" i="2"/>
  <c r="C1839" i="2"/>
  <c r="D1839" i="2"/>
  <c r="E1839" i="2"/>
  <c r="F1839" i="2"/>
  <c r="G1839" i="2"/>
  <c r="H1839" i="2"/>
  <c r="B1841" i="2"/>
  <c r="C1841" i="2"/>
  <c r="D1841" i="2"/>
  <c r="E1841" i="2"/>
  <c r="F1841" i="2"/>
  <c r="G1841" i="2"/>
  <c r="H1841" i="2"/>
  <c r="I1841" i="2"/>
  <c r="J1841" i="2"/>
  <c r="K1841" i="2"/>
  <c r="L1841" i="2"/>
  <c r="M1841" i="2"/>
  <c r="B1842" i="2"/>
  <c r="C1842" i="2"/>
  <c r="D1842" i="2"/>
  <c r="E1842" i="2"/>
  <c r="F1842" i="2"/>
  <c r="G1842" i="2"/>
  <c r="H1842" i="2"/>
  <c r="I1842" i="2"/>
  <c r="J1842" i="2"/>
  <c r="K1842" i="2"/>
  <c r="L1842" i="2"/>
  <c r="M1842" i="2"/>
  <c r="Q195" i="1"/>
  <c r="Q196" i="1"/>
  <c r="Q197" i="1"/>
  <c r="Q198" i="1"/>
  <c r="Q199" i="1"/>
  <c r="Q200" i="1"/>
  <c r="Q201" i="1"/>
  <c r="Q202" i="1"/>
  <c r="Q203" i="1"/>
  <c r="Q204" i="1"/>
  <c r="Q205" i="1"/>
  <c r="J195" i="1"/>
  <c r="J196" i="1"/>
  <c r="J197" i="1"/>
  <c r="J198" i="1"/>
  <c r="J199" i="1"/>
  <c r="J200" i="1"/>
  <c r="J201" i="1"/>
  <c r="J202" i="1"/>
  <c r="J203" i="1"/>
  <c r="J204" i="1"/>
  <c r="J205" i="1"/>
  <c r="C206" i="1"/>
  <c r="J194" i="1"/>
  <c r="Q194" i="1"/>
  <c r="C1795" i="2"/>
  <c r="C1796" i="2" s="1"/>
  <c r="C1696" i="2"/>
  <c r="C1697" i="2" s="1"/>
  <c r="C1597" i="2"/>
  <c r="C1598" i="2" s="1"/>
  <c r="C1498" i="2"/>
  <c r="C1499" i="2" s="1"/>
  <c r="C1364" i="2"/>
  <c r="C1365" i="2" s="1"/>
  <c r="C1265" i="2"/>
  <c r="C1266" i="2" s="1"/>
  <c r="C1167" i="2"/>
  <c r="C1168" i="2" s="1"/>
  <c r="C1164" i="2"/>
  <c r="C1165" i="2" s="1"/>
  <c r="C1065" i="2"/>
  <c r="C1066" i="2" s="1"/>
  <c r="C966" i="2"/>
  <c r="C967" i="2" s="1"/>
  <c r="C867" i="2"/>
  <c r="C868" i="2" s="1"/>
  <c r="C768" i="2"/>
  <c r="C769" i="2" s="1"/>
  <c r="C669" i="2"/>
  <c r="C670" i="2" s="1"/>
  <c r="C568" i="2"/>
  <c r="C569" i="2" s="1"/>
  <c r="C469" i="2"/>
  <c r="C470" i="2" s="1"/>
  <c r="C370" i="2"/>
  <c r="C371" i="2" s="1"/>
  <c r="C271" i="2"/>
  <c r="C272" i="2" s="1"/>
  <c r="C172" i="2"/>
  <c r="C173" i="2" s="1"/>
  <c r="B73" i="2"/>
  <c r="B74" i="2" s="1"/>
  <c r="B1167" i="2"/>
  <c r="B1168" i="2" s="1"/>
  <c r="B1164" i="2"/>
  <c r="B1165" i="2" s="1"/>
  <c r="C1068" i="2"/>
  <c r="C1069" i="2" s="1"/>
  <c r="B1068" i="2"/>
  <c r="B1069" i="2" s="1"/>
  <c r="B1065" i="2"/>
  <c r="B1066" i="2" s="1"/>
  <c r="C969" i="2"/>
  <c r="C970" i="2" s="1"/>
  <c r="B969" i="2"/>
  <c r="B970" i="2" s="1"/>
  <c r="B966" i="2"/>
  <c r="B967" i="2" s="1"/>
  <c r="C870" i="2"/>
  <c r="C871" i="2" s="1"/>
  <c r="B870" i="2"/>
  <c r="B871" i="2" s="1"/>
  <c r="B867" i="2"/>
  <c r="B868" i="2" s="1"/>
  <c r="C771" i="2"/>
  <c r="C772" i="2" s="1"/>
  <c r="B771" i="2"/>
  <c r="B772" i="2" s="1"/>
  <c r="B768" i="2"/>
  <c r="B769" i="2" s="1"/>
  <c r="C672" i="2"/>
  <c r="C673" i="2" s="1"/>
  <c r="B672" i="2"/>
  <c r="B673" i="2" s="1"/>
  <c r="B669" i="2"/>
  <c r="B670" i="2" s="1"/>
  <c r="C571" i="2"/>
  <c r="C572" i="2" s="1"/>
  <c r="B571" i="2"/>
  <c r="B572" i="2" s="1"/>
  <c r="B568" i="2"/>
  <c r="B569" i="2" s="1"/>
  <c r="C472" i="2"/>
  <c r="C473" i="2" s="1"/>
  <c r="B472" i="2"/>
  <c r="B473" i="2" s="1"/>
  <c r="B469" i="2"/>
  <c r="B470" i="2" s="1"/>
  <c r="C373" i="2"/>
  <c r="C374" i="2" s="1"/>
  <c r="B373" i="2"/>
  <c r="B374" i="2" s="1"/>
  <c r="B370" i="2"/>
  <c r="B371" i="2" s="1"/>
  <c r="C274" i="2"/>
  <c r="C275" i="2" s="1"/>
  <c r="B274" i="2"/>
  <c r="B275" i="2" s="1"/>
  <c r="B271" i="2"/>
  <c r="B272" i="2" s="1"/>
  <c r="C175" i="2"/>
  <c r="C176" i="2" s="1"/>
  <c r="B175" i="2"/>
  <c r="B176" i="2" s="1"/>
  <c r="B172" i="2"/>
  <c r="B173" i="2" s="1"/>
  <c r="C76" i="2"/>
  <c r="C77" i="2" s="1"/>
  <c r="B76" i="2"/>
  <c r="B77" i="2" s="1"/>
  <c r="C1798" i="2"/>
  <c r="C1799" i="2" s="1"/>
  <c r="B1798" i="2"/>
  <c r="B1799" i="2" s="1"/>
  <c r="B1795" i="2"/>
  <c r="B1796" i="2" s="1"/>
  <c r="C1600" i="2"/>
  <c r="C1601" i="2" s="1"/>
  <c r="B1600" i="2"/>
  <c r="B1601" i="2" s="1"/>
  <c r="B1597" i="2"/>
  <c r="B1598" i="2" s="1"/>
  <c r="C1501" i="2"/>
  <c r="C1502" i="2" s="1"/>
  <c r="B1501" i="2"/>
  <c r="B1502" i="2" s="1"/>
  <c r="B1498" i="2"/>
  <c r="B1499" i="2" s="1"/>
  <c r="C1367" i="2"/>
  <c r="C1368" i="2" s="1"/>
  <c r="B1367" i="2"/>
  <c r="B1368" i="2" s="1"/>
  <c r="B1364" i="2"/>
  <c r="B1365" i="2" s="1"/>
  <c r="C1699" i="2"/>
  <c r="C1700" i="2" s="1"/>
  <c r="B1699" i="2"/>
  <c r="B1700" i="2" s="1"/>
  <c r="B1696" i="2"/>
  <c r="B1697" i="2" s="1"/>
  <c r="B1689" i="2"/>
  <c r="B1690" i="2" s="1"/>
  <c r="C1268" i="2"/>
  <c r="C1269" i="2" s="1"/>
  <c r="B1268" i="2"/>
  <c r="B1269" i="2" s="1"/>
  <c r="B1265" i="2"/>
  <c r="B1266" i="2" s="1"/>
  <c r="O2033" i="2"/>
  <c r="N2104" i="2" s="1"/>
  <c r="N2105" i="2" s="1"/>
  <c r="O1933" i="2"/>
  <c r="N2004" i="2" s="1"/>
  <c r="N2005" i="2" s="1"/>
  <c r="O1833" i="2"/>
  <c r="N1904" i="2" s="1"/>
  <c r="N1905" i="2" s="1"/>
  <c r="O1734" i="2"/>
  <c r="N1805" i="2" s="1"/>
  <c r="N1806" i="2" s="1"/>
  <c r="O1635" i="2"/>
  <c r="N1706" i="2" s="1"/>
  <c r="N1707" i="2" s="1"/>
  <c r="O1536" i="2"/>
  <c r="N1607" i="2" s="1"/>
  <c r="N1608" i="2" s="1"/>
  <c r="B1541" i="2"/>
  <c r="B1542" i="2" s="1"/>
  <c r="C1541" i="2"/>
  <c r="C1542" i="2" s="1"/>
  <c r="D1541" i="2"/>
  <c r="D1542" i="2" s="1"/>
  <c r="E1541" i="2"/>
  <c r="F1541" i="2"/>
  <c r="F1542" i="2" s="1"/>
  <c r="G1541" i="2"/>
  <c r="G1542" i="2" s="1"/>
  <c r="H1541" i="2"/>
  <c r="H1542" i="2" s="1"/>
  <c r="J1541" i="2"/>
  <c r="K1541" i="2"/>
  <c r="K1542" i="2" s="1"/>
  <c r="L1541" i="2"/>
  <c r="L1542" i="2" s="1"/>
  <c r="M1541" i="2"/>
  <c r="M1542" i="2" s="1"/>
  <c r="E1542" i="2"/>
  <c r="I1542" i="2"/>
  <c r="J1542" i="2"/>
  <c r="O1402" i="2"/>
  <c r="N1508" i="2" s="1"/>
  <c r="N1509" i="2" s="1"/>
  <c r="O1303" i="2"/>
  <c r="N1374" i="2" s="1"/>
  <c r="N1375" i="2" s="1"/>
  <c r="O1204" i="2"/>
  <c r="N1276" i="2" s="1"/>
  <c r="O1103" i="2"/>
  <c r="N1174" i="2" s="1"/>
  <c r="N1175" i="2" s="1"/>
  <c r="O1004" i="2"/>
  <c r="N1075" i="2" s="1"/>
  <c r="N1076" i="2" s="1"/>
  <c r="O905" i="2"/>
  <c r="N976" i="2" s="1"/>
  <c r="N977" i="2" s="1"/>
  <c r="O806" i="2"/>
  <c r="N877" i="2" s="1"/>
  <c r="N878" i="2" s="1"/>
  <c r="O707" i="2"/>
  <c r="N778" i="2" s="1"/>
  <c r="N779" i="2" s="1"/>
  <c r="O608" i="2"/>
  <c r="N679" i="2" s="1"/>
  <c r="N680" i="2" s="1"/>
  <c r="O507" i="2"/>
  <c r="N578" i="2" s="1"/>
  <c r="N579" i="2" s="1"/>
  <c r="O309" i="2"/>
  <c r="N380" i="2" s="1"/>
  <c r="N381" i="2" s="1"/>
  <c r="O210" i="2"/>
  <c r="N281" i="2" s="1"/>
  <c r="N282" i="2" s="1"/>
  <c r="O111" i="2"/>
  <c r="N182" i="2" s="1"/>
  <c r="N183" i="2" s="1"/>
  <c r="O12" i="2"/>
  <c r="N83" i="2" s="1"/>
  <c r="N84" i="2" s="1"/>
  <c r="N1831" i="2"/>
  <c r="M1890" i="2"/>
  <c r="M1891" i="2" s="1"/>
  <c r="M1887" i="2"/>
  <c r="M1888" i="2" s="1"/>
  <c r="N1931" i="2"/>
  <c r="M1990" i="2"/>
  <c r="M1991" i="2" s="1"/>
  <c r="M1987" i="2"/>
  <c r="M1988" i="2" s="1"/>
  <c r="M2090" i="2"/>
  <c r="M2091" i="2" s="1"/>
  <c r="M2087" i="2"/>
  <c r="M2088" i="2" s="1"/>
  <c r="N2031" i="2"/>
  <c r="M1791" i="2"/>
  <c r="M1792" i="2" s="1"/>
  <c r="M1788" i="2"/>
  <c r="M1789" i="2" s="1"/>
  <c r="N1732" i="2"/>
  <c r="M1692" i="2"/>
  <c r="M1693" i="2" s="1"/>
  <c r="M1689" i="2"/>
  <c r="M1690" i="2" s="1"/>
  <c r="N1633" i="2"/>
  <c r="M1593" i="2"/>
  <c r="M1594" i="2" s="1"/>
  <c r="M1590" i="2"/>
  <c r="M1591" i="2" s="1"/>
  <c r="N1534" i="2"/>
  <c r="M1494" i="2"/>
  <c r="M1495" i="2" s="1"/>
  <c r="M1491" i="2"/>
  <c r="M1492" i="2" s="1"/>
  <c r="N1400" i="2"/>
  <c r="M1360" i="2"/>
  <c r="M1361" i="2" s="1"/>
  <c r="M1357" i="2"/>
  <c r="M1358" i="2" s="1"/>
  <c r="N1301" i="2"/>
  <c r="M1261" i="2"/>
  <c r="M1262" i="2" s="1"/>
  <c r="M1258" i="2"/>
  <c r="M1259" i="2" s="1"/>
  <c r="N1202" i="2"/>
  <c r="M1160" i="2"/>
  <c r="M1161" i="2" s="1"/>
  <c r="M1157" i="2"/>
  <c r="M1158" i="2" s="1"/>
  <c r="N1101" i="2"/>
  <c r="M1061" i="2"/>
  <c r="M1062" i="2" s="1"/>
  <c r="M1058" i="2"/>
  <c r="M1059" i="2" s="1"/>
  <c r="N1002" i="2"/>
  <c r="M962" i="2"/>
  <c r="M963" i="2" s="1"/>
  <c r="M959" i="2"/>
  <c r="M960" i="2" s="1"/>
  <c r="N903" i="2"/>
  <c r="M863" i="2"/>
  <c r="M864" i="2" s="1"/>
  <c r="M860" i="2"/>
  <c r="M861" i="2" s="1"/>
  <c r="N804" i="2"/>
  <c r="M665" i="2"/>
  <c r="M666" i="2" s="1"/>
  <c r="M662" i="2"/>
  <c r="M663" i="2" s="1"/>
  <c r="N606" i="2"/>
  <c r="M764" i="2"/>
  <c r="M765" i="2" s="1"/>
  <c r="M761" i="2"/>
  <c r="M762" i="2" s="1"/>
  <c r="N705" i="2"/>
  <c r="M564" i="2"/>
  <c r="M565" i="2" s="1"/>
  <c r="M561" i="2"/>
  <c r="M562" i="2" s="1"/>
  <c r="N505" i="2"/>
  <c r="M465" i="2"/>
  <c r="M466" i="2" s="1"/>
  <c r="M462" i="2"/>
  <c r="M463" i="2" s="1"/>
  <c r="N406" i="2"/>
  <c r="M366" i="2"/>
  <c r="M367" i="2" s="1"/>
  <c r="M363" i="2"/>
  <c r="M364" i="2" s="1"/>
  <c r="N307" i="2"/>
  <c r="M267" i="2"/>
  <c r="M268" i="2" s="1"/>
  <c r="M264" i="2"/>
  <c r="M265" i="2" s="1"/>
  <c r="N208" i="2"/>
  <c r="M168" i="2"/>
  <c r="M169" i="2" s="1"/>
  <c r="M165" i="2"/>
  <c r="M166" i="2" s="1"/>
  <c r="N109" i="2"/>
  <c r="M69" i="2"/>
  <c r="M70" i="2" s="1"/>
  <c r="M66" i="2"/>
  <c r="M67" i="2" s="1"/>
  <c r="N10" i="2"/>
  <c r="L1890" i="2"/>
  <c r="L1891" i="2" s="1"/>
  <c r="L1887" i="2"/>
  <c r="L1888" i="2" s="1"/>
  <c r="L2090" i="2"/>
  <c r="L2091" i="2" s="1"/>
  <c r="L2087" i="2"/>
  <c r="L2088" i="2" s="1"/>
  <c r="L1990" i="2"/>
  <c r="L1991" i="2" s="1"/>
  <c r="L1987" i="2"/>
  <c r="L1988" i="2" s="1"/>
  <c r="L1791" i="2"/>
  <c r="L1792" i="2" s="1"/>
  <c r="L1788" i="2"/>
  <c r="L1789" i="2" s="1"/>
  <c r="L1692" i="2"/>
  <c r="L1693" i="2" s="1"/>
  <c r="L1689" i="2"/>
  <c r="L1690" i="2" s="1"/>
  <c r="L1593" i="2"/>
  <c r="L1594" i="2" s="1"/>
  <c r="L1590" i="2"/>
  <c r="L1591" i="2" s="1"/>
  <c r="L1494" i="2"/>
  <c r="L1495" i="2" s="1"/>
  <c r="L1491" i="2"/>
  <c r="L1492" i="2" s="1"/>
  <c r="L1360" i="2"/>
  <c r="L1361" i="2" s="1"/>
  <c r="L1357" i="2"/>
  <c r="L1358" i="2" s="1"/>
  <c r="L1261" i="2"/>
  <c r="L1262" i="2" s="1"/>
  <c r="L1258" i="2"/>
  <c r="L1259" i="2" s="1"/>
  <c r="L1160" i="2"/>
  <c r="L1161" i="2" s="1"/>
  <c r="L1157" i="2"/>
  <c r="L1158" i="2" s="1"/>
  <c r="L1061" i="2"/>
  <c r="L1062" i="2" s="1"/>
  <c r="L1058" i="2"/>
  <c r="L1059" i="2" s="1"/>
  <c r="L962" i="2"/>
  <c r="L963" i="2" s="1"/>
  <c r="L959" i="2"/>
  <c r="L960" i="2" s="1"/>
  <c r="L863" i="2"/>
  <c r="L864" i="2" s="1"/>
  <c r="L860" i="2"/>
  <c r="L861" i="2" s="1"/>
  <c r="L764" i="2"/>
  <c r="L765" i="2" s="1"/>
  <c r="L761" i="2"/>
  <c r="L762" i="2" s="1"/>
  <c r="L665" i="2"/>
  <c r="L666" i="2" s="1"/>
  <c r="L662" i="2"/>
  <c r="L663" i="2" s="1"/>
  <c r="L564" i="2"/>
  <c r="L565" i="2" s="1"/>
  <c r="L561" i="2"/>
  <c r="L562" i="2" s="1"/>
  <c r="L465" i="2"/>
  <c r="L466" i="2" s="1"/>
  <c r="L462" i="2"/>
  <c r="L463" i="2" s="1"/>
  <c r="L366" i="2"/>
  <c r="L367" i="2" s="1"/>
  <c r="L363" i="2"/>
  <c r="L364" i="2" s="1"/>
  <c r="L267" i="2"/>
  <c r="L268" i="2" s="1"/>
  <c r="L264" i="2"/>
  <c r="L265" i="2" s="1"/>
  <c r="L168" i="2"/>
  <c r="L169" i="2" s="1"/>
  <c r="L165" i="2"/>
  <c r="L166" i="2" s="1"/>
  <c r="L69" i="2"/>
  <c r="L70" i="2" s="1"/>
  <c r="L66" i="2"/>
  <c r="L67" i="2" s="1"/>
  <c r="K2090" i="2"/>
  <c r="K2091" i="2" s="1"/>
  <c r="K2087" i="2"/>
  <c r="K2088" i="2" s="1"/>
  <c r="K1990" i="2"/>
  <c r="K1991" i="2" s="1"/>
  <c r="K1987" i="2"/>
  <c r="K1988" i="2" s="1"/>
  <c r="K1890" i="2"/>
  <c r="K1891" i="2" s="1"/>
  <c r="K1887" i="2"/>
  <c r="K1888" i="2" s="1"/>
  <c r="K1593" i="2"/>
  <c r="K1594" i="2" s="1"/>
  <c r="K1590" i="2"/>
  <c r="K1591" i="2" s="1"/>
  <c r="K1791" i="2"/>
  <c r="K1792" i="2" s="1"/>
  <c r="K1788" i="2"/>
  <c r="K1789" i="2" s="1"/>
  <c r="K1692" i="2"/>
  <c r="K1693" i="2" s="1"/>
  <c r="K1689" i="2"/>
  <c r="K1690" i="2" s="1"/>
  <c r="K1494" i="2"/>
  <c r="K1495" i="2" s="1"/>
  <c r="K1491" i="2"/>
  <c r="K1492" i="2" s="1"/>
  <c r="K1360" i="2"/>
  <c r="K1361" i="2" s="1"/>
  <c r="K1357" i="2"/>
  <c r="K1358" i="2" s="1"/>
  <c r="K1261" i="2"/>
  <c r="K1262" i="2" s="1"/>
  <c r="K1258" i="2"/>
  <c r="K1259" i="2" s="1"/>
  <c r="K1160" i="2"/>
  <c r="K1161" i="2" s="1"/>
  <c r="K1157" i="2"/>
  <c r="K1158" i="2" s="1"/>
  <c r="K1061" i="2"/>
  <c r="K1062" i="2" s="1"/>
  <c r="K1058" i="2"/>
  <c r="K1059" i="2" s="1"/>
  <c r="K962" i="2"/>
  <c r="K963" i="2" s="1"/>
  <c r="K959" i="2"/>
  <c r="K960" i="2" s="1"/>
  <c r="K863" i="2"/>
  <c r="K864" i="2" s="1"/>
  <c r="K860" i="2"/>
  <c r="K861" i="2" s="1"/>
  <c r="K764" i="2"/>
  <c r="K765" i="2" s="1"/>
  <c r="K761" i="2"/>
  <c r="K762" i="2" s="1"/>
  <c r="K665" i="2"/>
  <c r="K666" i="2" s="1"/>
  <c r="K662" i="2"/>
  <c r="K663" i="2" s="1"/>
  <c r="K564" i="2"/>
  <c r="K565" i="2" s="1"/>
  <c r="K561" i="2"/>
  <c r="K562" i="2" s="1"/>
  <c r="K465" i="2"/>
  <c r="K466" i="2" s="1"/>
  <c r="K462" i="2"/>
  <c r="K463" i="2" s="1"/>
  <c r="K366" i="2"/>
  <c r="K367" i="2" s="1"/>
  <c r="K363" i="2"/>
  <c r="K364" i="2" s="1"/>
  <c r="K267" i="2"/>
  <c r="K268" i="2" s="1"/>
  <c r="K264" i="2"/>
  <c r="K265" i="2" s="1"/>
  <c r="K168" i="2"/>
  <c r="K169" i="2" s="1"/>
  <c r="K165" i="2"/>
  <c r="K166" i="2" s="1"/>
  <c r="K69" i="2"/>
  <c r="K70" i="2" s="1"/>
  <c r="K66" i="2"/>
  <c r="K67" i="2" s="1"/>
  <c r="J2090" i="2"/>
  <c r="J2091" i="2" s="1"/>
  <c r="J2087" i="2"/>
  <c r="J2088" i="2" s="1"/>
  <c r="J1990" i="2"/>
  <c r="J1991" i="2" s="1"/>
  <c r="J1987" i="2"/>
  <c r="J1988" i="2" s="1"/>
  <c r="J1890" i="2"/>
  <c r="J1891" i="2" s="1"/>
  <c r="J1887" i="2"/>
  <c r="J1888" i="2" s="1"/>
  <c r="J1791" i="2"/>
  <c r="J1792" i="2" s="1"/>
  <c r="J1788" i="2"/>
  <c r="J1789" i="2" s="1"/>
  <c r="J1692" i="2"/>
  <c r="J1693" i="2" s="1"/>
  <c r="J1689" i="2"/>
  <c r="J1690" i="2" s="1"/>
  <c r="J1593" i="2"/>
  <c r="J1594" i="2" s="1"/>
  <c r="J1590" i="2"/>
  <c r="J1591" i="2" s="1"/>
  <c r="J1494" i="2"/>
  <c r="J1495" i="2" s="1"/>
  <c r="J1491" i="2"/>
  <c r="J1492" i="2" s="1"/>
  <c r="J1360" i="2"/>
  <c r="J1361" i="2" s="1"/>
  <c r="J1357" i="2"/>
  <c r="J1358" i="2" s="1"/>
  <c r="J1261" i="2"/>
  <c r="J1262" i="2" s="1"/>
  <c r="J1258" i="2"/>
  <c r="J1259" i="2" s="1"/>
  <c r="J1160" i="2"/>
  <c r="J1161" i="2" s="1"/>
  <c r="J1157" i="2"/>
  <c r="J1158" i="2" s="1"/>
  <c r="J1061" i="2"/>
  <c r="J1062" i="2" s="1"/>
  <c r="J1058" i="2"/>
  <c r="J1059" i="2" s="1"/>
  <c r="J962" i="2"/>
  <c r="J963" i="2" s="1"/>
  <c r="J959" i="2"/>
  <c r="J960" i="2" s="1"/>
  <c r="J863" i="2"/>
  <c r="J864" i="2" s="1"/>
  <c r="J860" i="2"/>
  <c r="J861" i="2" s="1"/>
  <c r="J764" i="2"/>
  <c r="J765" i="2" s="1"/>
  <c r="J761" i="2"/>
  <c r="J762" i="2" s="1"/>
  <c r="J665" i="2"/>
  <c r="J666" i="2" s="1"/>
  <c r="J662" i="2"/>
  <c r="J663" i="2" s="1"/>
  <c r="J564" i="2"/>
  <c r="J565" i="2" s="1"/>
  <c r="J561" i="2"/>
  <c r="J562" i="2" s="1"/>
  <c r="J465" i="2"/>
  <c r="J466" i="2" s="1"/>
  <c r="J462" i="2"/>
  <c r="J463" i="2" s="1"/>
  <c r="J366" i="2"/>
  <c r="J367" i="2" s="1"/>
  <c r="J363" i="2"/>
  <c r="J364" i="2" s="1"/>
  <c r="J267" i="2"/>
  <c r="J268" i="2" s="1"/>
  <c r="J264" i="2"/>
  <c r="J265" i="2" s="1"/>
  <c r="J168" i="2"/>
  <c r="J169" i="2" s="1"/>
  <c r="J165" i="2"/>
  <c r="J166" i="2" s="1"/>
  <c r="J69" i="2"/>
  <c r="J70" i="2" s="1"/>
  <c r="J66" i="2"/>
  <c r="J67" i="2" s="1"/>
  <c r="I2090" i="2"/>
  <c r="I2091" i="2" s="1"/>
  <c r="I2087" i="2"/>
  <c r="I2088" i="2" s="1"/>
  <c r="I1990" i="2"/>
  <c r="I1991" i="2" s="1"/>
  <c r="I1987" i="2"/>
  <c r="I1988" i="2" s="1"/>
  <c r="I1890" i="2"/>
  <c r="I1891" i="2" s="1"/>
  <c r="I1887" i="2"/>
  <c r="I1888" i="2" s="1"/>
  <c r="I1791" i="2"/>
  <c r="I1792" i="2" s="1"/>
  <c r="I1788" i="2"/>
  <c r="I1789" i="2" s="1"/>
  <c r="I1692" i="2"/>
  <c r="I1693" i="2" s="1"/>
  <c r="I1689" i="2"/>
  <c r="I1690" i="2" s="1"/>
  <c r="I1593" i="2"/>
  <c r="I1594" i="2" s="1"/>
  <c r="I1590" i="2"/>
  <c r="I1591" i="2" s="1"/>
  <c r="I1494" i="2"/>
  <c r="I1495" i="2" s="1"/>
  <c r="I1491" i="2"/>
  <c r="I1492" i="2" s="1"/>
  <c r="I1360" i="2"/>
  <c r="I1361" i="2" s="1"/>
  <c r="I1357" i="2"/>
  <c r="I1358" i="2" s="1"/>
  <c r="I1261" i="2"/>
  <c r="I1262" i="2" s="1"/>
  <c r="I1258" i="2"/>
  <c r="I1259" i="2" s="1"/>
  <c r="I665" i="2"/>
  <c r="I666" i="2" s="1"/>
  <c r="I662" i="2"/>
  <c r="I663" i="2" s="1"/>
  <c r="I1160" i="2"/>
  <c r="I1161" i="2" s="1"/>
  <c r="I1157" i="2"/>
  <c r="I1158" i="2" s="1"/>
  <c r="I1061" i="2"/>
  <c r="I1062" i="2" s="1"/>
  <c r="I1058" i="2"/>
  <c r="I1059" i="2" s="1"/>
  <c r="I962" i="2"/>
  <c r="I963" i="2" s="1"/>
  <c r="I959" i="2"/>
  <c r="I960" i="2" s="1"/>
  <c r="I863" i="2"/>
  <c r="I864" i="2" s="1"/>
  <c r="I860" i="2"/>
  <c r="I861" i="2" s="1"/>
  <c r="I764" i="2"/>
  <c r="I765" i="2" s="1"/>
  <c r="I761" i="2"/>
  <c r="I762" i="2" s="1"/>
  <c r="I564" i="2"/>
  <c r="I565" i="2" s="1"/>
  <c r="I561" i="2"/>
  <c r="I562" i="2" s="1"/>
  <c r="I465" i="2"/>
  <c r="I466" i="2" s="1"/>
  <c r="I462" i="2"/>
  <c r="I463" i="2" s="1"/>
  <c r="I366" i="2"/>
  <c r="I367" i="2" s="1"/>
  <c r="I363" i="2"/>
  <c r="I364" i="2" s="1"/>
  <c r="I267" i="2"/>
  <c r="I268" i="2" s="1"/>
  <c r="I264" i="2"/>
  <c r="I265" i="2" s="1"/>
  <c r="I168" i="2"/>
  <c r="I169" i="2" s="1"/>
  <c r="I165" i="2"/>
  <c r="I166" i="2" s="1"/>
  <c r="I69" i="2"/>
  <c r="I70" i="2" s="1"/>
  <c r="I66" i="2"/>
  <c r="I67" i="2" s="1"/>
  <c r="H2090" i="2"/>
  <c r="H2091" i="2" s="1"/>
  <c r="H2087" i="2"/>
  <c r="H2088" i="2" s="1"/>
  <c r="H1990" i="2"/>
  <c r="H1991" i="2" s="1"/>
  <c r="H1987" i="2"/>
  <c r="H1988" i="2" s="1"/>
  <c r="H1890" i="2"/>
  <c r="H1891" i="2" s="1"/>
  <c r="H1887" i="2"/>
  <c r="H1888" i="2" s="1"/>
  <c r="H1791" i="2"/>
  <c r="H1792" i="2" s="1"/>
  <c r="H1788" i="2"/>
  <c r="H1789" i="2" s="1"/>
  <c r="H1692" i="2"/>
  <c r="H1693" i="2" s="1"/>
  <c r="H1689" i="2"/>
  <c r="H1690" i="2" s="1"/>
  <c r="H1593" i="2"/>
  <c r="H1594" i="2" s="1"/>
  <c r="H1590" i="2"/>
  <c r="H1591" i="2" s="1"/>
  <c r="H1494" i="2"/>
  <c r="H1495" i="2" s="1"/>
  <c r="H1491" i="2"/>
  <c r="H1492" i="2" s="1"/>
  <c r="H1261" i="2"/>
  <c r="H1262" i="2" s="1"/>
  <c r="H1258" i="2"/>
  <c r="H1259" i="2" s="1"/>
  <c r="H1360" i="2"/>
  <c r="H1361" i="2" s="1"/>
  <c r="H1357" i="2"/>
  <c r="H1358" i="2" s="1"/>
  <c r="H1160" i="2"/>
  <c r="H1161" i="2" s="1"/>
  <c r="H1157" i="2"/>
  <c r="H1158" i="2" s="1"/>
  <c r="H1061" i="2"/>
  <c r="H1062" i="2" s="1"/>
  <c r="H1058" i="2"/>
  <c r="H1059" i="2" s="1"/>
  <c r="H962" i="2"/>
  <c r="H963" i="2" s="1"/>
  <c r="H959" i="2"/>
  <c r="H960" i="2" s="1"/>
  <c r="H863" i="2"/>
  <c r="H864" i="2" s="1"/>
  <c r="H860" i="2"/>
  <c r="H861" i="2" s="1"/>
  <c r="H764" i="2"/>
  <c r="H765" i="2" s="1"/>
  <c r="H761" i="2"/>
  <c r="H762" i="2" s="1"/>
  <c r="H665" i="2"/>
  <c r="H666" i="2" s="1"/>
  <c r="H662" i="2"/>
  <c r="H663" i="2" s="1"/>
  <c r="H564" i="2"/>
  <c r="H565" i="2" s="1"/>
  <c r="H561" i="2"/>
  <c r="H562" i="2" s="1"/>
  <c r="H465" i="2"/>
  <c r="H466" i="2" s="1"/>
  <c r="H462" i="2"/>
  <c r="H463" i="2" s="1"/>
  <c r="H366" i="2"/>
  <c r="H367" i="2" s="1"/>
  <c r="H363" i="2"/>
  <c r="H364" i="2" s="1"/>
  <c r="H267" i="2"/>
  <c r="H268" i="2" s="1"/>
  <c r="H264" i="2"/>
  <c r="H265" i="2" s="1"/>
  <c r="H168" i="2"/>
  <c r="H169" i="2" s="1"/>
  <c r="H165" i="2"/>
  <c r="H166" i="2" s="1"/>
  <c r="H69" i="2"/>
  <c r="H70" i="2" s="1"/>
  <c r="H66" i="2"/>
  <c r="H67" i="2" s="1"/>
  <c r="G1890" i="2"/>
  <c r="G1891" i="2" s="1"/>
  <c r="G1887" i="2"/>
  <c r="G1888" i="2" s="1"/>
  <c r="G1791" i="2"/>
  <c r="G1792" i="2" s="1"/>
  <c r="G1788" i="2"/>
  <c r="G1789" i="2" s="1"/>
  <c r="G1692" i="2"/>
  <c r="G1693" i="2" s="1"/>
  <c r="G1689" i="2"/>
  <c r="G1690" i="2" s="1"/>
  <c r="G1593" i="2"/>
  <c r="G1594" i="2" s="1"/>
  <c r="G1590" i="2"/>
  <c r="G1591" i="2" s="1"/>
  <c r="G1494" i="2"/>
  <c r="G1495" i="2" s="1"/>
  <c r="G1491" i="2"/>
  <c r="G1492" i="2" s="1"/>
  <c r="G1360" i="2"/>
  <c r="G1361" i="2" s="1"/>
  <c r="G1357" i="2"/>
  <c r="G1358" i="2" s="1"/>
  <c r="G1261" i="2"/>
  <c r="G1262" i="2" s="1"/>
  <c r="G1258" i="2"/>
  <c r="G1259" i="2" s="1"/>
  <c r="G1160" i="2"/>
  <c r="G1161" i="2" s="1"/>
  <c r="G1157" i="2"/>
  <c r="G1158" i="2" s="1"/>
  <c r="G1061" i="2"/>
  <c r="G1062" i="2" s="1"/>
  <c r="G1058" i="2"/>
  <c r="G1059" i="2" s="1"/>
  <c r="G962" i="2"/>
  <c r="G963" i="2" s="1"/>
  <c r="G959" i="2"/>
  <c r="G960" i="2" s="1"/>
  <c r="G863" i="2"/>
  <c r="G864" i="2" s="1"/>
  <c r="G860" i="2"/>
  <c r="G861" i="2" s="1"/>
  <c r="G764" i="2"/>
  <c r="G765" i="2" s="1"/>
  <c r="G761" i="2"/>
  <c r="G762" i="2" s="1"/>
  <c r="G665" i="2"/>
  <c r="G666" i="2" s="1"/>
  <c r="G662" i="2"/>
  <c r="G663" i="2" s="1"/>
  <c r="G564" i="2"/>
  <c r="G565" i="2" s="1"/>
  <c r="G561" i="2"/>
  <c r="G562" i="2" s="1"/>
  <c r="G465" i="2"/>
  <c r="G466" i="2" s="1"/>
  <c r="G462" i="2"/>
  <c r="G463" i="2" s="1"/>
  <c r="G366" i="2"/>
  <c r="G367" i="2" s="1"/>
  <c r="G363" i="2"/>
  <c r="G364" i="2" s="1"/>
  <c r="G267" i="2"/>
  <c r="G268" i="2" s="1"/>
  <c r="G264" i="2"/>
  <c r="G265" i="2" s="1"/>
  <c r="G168" i="2"/>
  <c r="G169" i="2" s="1"/>
  <c r="G165" i="2"/>
  <c r="G166" i="2" s="1"/>
  <c r="G69" i="2"/>
  <c r="G70" i="2" s="1"/>
  <c r="G66" i="2"/>
  <c r="G67" i="2" s="1"/>
  <c r="G2090" i="2"/>
  <c r="G2091" i="2" s="1"/>
  <c r="G2087" i="2"/>
  <c r="G2088" i="2" s="1"/>
  <c r="G1990" i="2"/>
  <c r="G1991" i="2" s="1"/>
  <c r="G1987" i="2"/>
  <c r="G1988" i="2" s="1"/>
  <c r="F1890" i="2"/>
  <c r="F1891" i="2" s="1"/>
  <c r="F1887" i="2"/>
  <c r="F1888" i="2" s="1"/>
  <c r="F2090" i="2"/>
  <c r="F2091" i="2" s="1"/>
  <c r="F2087" i="2"/>
  <c r="F2088" i="2" s="1"/>
  <c r="F1990" i="2"/>
  <c r="F1991" i="2" s="1"/>
  <c r="F1987" i="2"/>
  <c r="F1988" i="2" s="1"/>
  <c r="F1791" i="2"/>
  <c r="F1792" i="2" s="1"/>
  <c r="F1788" i="2"/>
  <c r="F1789" i="2" s="1"/>
  <c r="F1692" i="2"/>
  <c r="F1693" i="2" s="1"/>
  <c r="F1689" i="2"/>
  <c r="F1690" i="2" s="1"/>
  <c r="F1593" i="2"/>
  <c r="F1594" i="2" s="1"/>
  <c r="F1590" i="2"/>
  <c r="F1591" i="2" s="1"/>
  <c r="F1494" i="2"/>
  <c r="F1495" i="2" s="1"/>
  <c r="F1491" i="2"/>
  <c r="F1492" i="2" s="1"/>
  <c r="F1360" i="2"/>
  <c r="F1361" i="2" s="1"/>
  <c r="F1357" i="2"/>
  <c r="F1358" i="2" s="1"/>
  <c r="F1261" i="2"/>
  <c r="F1262" i="2" s="1"/>
  <c r="F1258" i="2"/>
  <c r="F1259" i="2" s="1"/>
  <c r="F665" i="2"/>
  <c r="F666" i="2" s="1"/>
  <c r="F662" i="2"/>
  <c r="F663" i="2" s="1"/>
  <c r="F1160" i="2"/>
  <c r="F1161" i="2" s="1"/>
  <c r="F1157" i="2"/>
  <c r="F1158" i="2" s="1"/>
  <c r="F1061" i="2"/>
  <c r="F1062" i="2" s="1"/>
  <c r="F1058" i="2"/>
  <c r="F1059" i="2" s="1"/>
  <c r="F962" i="2"/>
  <c r="F963" i="2" s="1"/>
  <c r="F959" i="2"/>
  <c r="F960" i="2" s="1"/>
  <c r="F863" i="2"/>
  <c r="F864" i="2" s="1"/>
  <c r="F860" i="2"/>
  <c r="F861" i="2" s="1"/>
  <c r="F764" i="2"/>
  <c r="F765" i="2" s="1"/>
  <c r="F761" i="2"/>
  <c r="F762" i="2" s="1"/>
  <c r="F69" i="2"/>
  <c r="F70" i="2" s="1"/>
  <c r="F66" i="2"/>
  <c r="F67" i="2" s="1"/>
  <c r="F564" i="2"/>
  <c r="F565" i="2" s="1"/>
  <c r="F561" i="2"/>
  <c r="F562" i="2" s="1"/>
  <c r="F465" i="2"/>
  <c r="F466" i="2" s="1"/>
  <c r="F462" i="2"/>
  <c r="F463" i="2" s="1"/>
  <c r="F366" i="2"/>
  <c r="F367" i="2" s="1"/>
  <c r="F363" i="2"/>
  <c r="F364" i="2" s="1"/>
  <c r="F267" i="2"/>
  <c r="F268" i="2" s="1"/>
  <c r="F264" i="2"/>
  <c r="F265" i="2" s="1"/>
  <c r="F168" i="2"/>
  <c r="F169" i="2" s="1"/>
  <c r="F165" i="2"/>
  <c r="F166" i="2" s="1"/>
  <c r="E764" i="2"/>
  <c r="E765" i="2" s="1"/>
  <c r="E761" i="2"/>
  <c r="E762" i="2" s="1"/>
  <c r="E863" i="2"/>
  <c r="E864" i="2" s="1"/>
  <c r="E860" i="2"/>
  <c r="E861" i="2" s="1"/>
  <c r="E962" i="2"/>
  <c r="E963" i="2" s="1"/>
  <c r="E959" i="2"/>
  <c r="E960" i="2" s="1"/>
  <c r="E1061" i="2"/>
  <c r="E1062" i="2" s="1"/>
  <c r="E1058" i="2"/>
  <c r="E1059" i="2" s="1"/>
  <c r="E1160" i="2"/>
  <c r="E1161" i="2" s="1"/>
  <c r="E1157" i="2"/>
  <c r="E1158" i="2" s="1"/>
  <c r="E1261" i="2"/>
  <c r="E1262" i="2" s="1"/>
  <c r="E1258" i="2"/>
  <c r="E1259" i="2" s="1"/>
  <c r="E1360" i="2"/>
  <c r="E1361" i="2" s="1"/>
  <c r="E1357" i="2"/>
  <c r="E1358" i="2" s="1"/>
  <c r="E1494" i="2"/>
  <c r="E1495" i="2" s="1"/>
  <c r="E1491" i="2"/>
  <c r="E1492" i="2" s="1"/>
  <c r="E1593" i="2"/>
  <c r="E1594" i="2" s="1"/>
  <c r="E1590" i="2"/>
  <c r="E1591" i="2" s="1"/>
  <c r="E1692" i="2"/>
  <c r="E1693" i="2" s="1"/>
  <c r="E1689" i="2"/>
  <c r="E1690" i="2" s="1"/>
  <c r="E1791" i="2"/>
  <c r="E1792" i="2" s="1"/>
  <c r="E1788" i="2"/>
  <c r="E1789" i="2" s="1"/>
  <c r="E2090" i="2"/>
  <c r="E2091" i="2" s="1"/>
  <c r="E2087" i="2"/>
  <c r="E2088" i="2" s="1"/>
  <c r="C1990" i="2"/>
  <c r="C1991" i="2" s="1"/>
  <c r="D1990" i="2"/>
  <c r="D1991" i="2" s="1"/>
  <c r="E1990" i="2"/>
  <c r="E1991" i="2" s="1"/>
  <c r="E1987" i="2"/>
  <c r="E1988" i="2" s="1"/>
  <c r="E1890" i="2"/>
  <c r="E1891" i="2" s="1"/>
  <c r="E1887" i="2"/>
  <c r="E1888" i="2" s="1"/>
  <c r="E665" i="2"/>
  <c r="E666" i="2" s="1"/>
  <c r="E662" i="2"/>
  <c r="E663" i="2" s="1"/>
  <c r="E564" i="2"/>
  <c r="E565" i="2" s="1"/>
  <c r="E561" i="2"/>
  <c r="E562" i="2" s="1"/>
  <c r="E465" i="2"/>
  <c r="E466" i="2" s="1"/>
  <c r="E462" i="2"/>
  <c r="E463" i="2" s="1"/>
  <c r="E366" i="2"/>
  <c r="E367" i="2" s="1"/>
  <c r="E363" i="2"/>
  <c r="E364" i="2" s="1"/>
  <c r="E267" i="2"/>
  <c r="E268" i="2" s="1"/>
  <c r="E264" i="2"/>
  <c r="E265" i="2" s="1"/>
  <c r="E168" i="2"/>
  <c r="E169" i="2" s="1"/>
  <c r="E165" i="2"/>
  <c r="E166" i="2" s="1"/>
  <c r="E69" i="2"/>
  <c r="E70" i="2" s="1"/>
  <c r="E66" i="2"/>
  <c r="E67" i="2" s="1"/>
  <c r="N2028" i="2"/>
  <c r="N1928" i="2"/>
  <c r="N1828" i="2"/>
  <c r="N1727" i="2"/>
  <c r="N1628" i="2"/>
  <c r="N404" i="2"/>
  <c r="N403" i="2"/>
  <c r="D2090" i="2"/>
  <c r="D2091" i="2" s="1"/>
  <c r="D2087" i="2"/>
  <c r="D2088" i="2" s="1"/>
  <c r="D1987" i="2"/>
  <c r="D1988" i="2" s="1"/>
  <c r="D1890" i="2"/>
  <c r="D1891" i="2" s="1"/>
  <c r="D1887" i="2"/>
  <c r="D1888" i="2" s="1"/>
  <c r="D1791" i="2"/>
  <c r="D1792" i="2" s="1"/>
  <c r="D1788" i="2"/>
  <c r="D1789" i="2" s="1"/>
  <c r="D1692" i="2"/>
  <c r="D1693" i="2" s="1"/>
  <c r="D1689" i="2"/>
  <c r="D1690" i="2" s="1"/>
  <c r="D1593" i="2"/>
  <c r="D1594" i="2" s="1"/>
  <c r="D1590" i="2"/>
  <c r="D1591" i="2" s="1"/>
  <c r="D1494" i="2"/>
  <c r="D1495" i="2" s="1"/>
  <c r="D1491" i="2"/>
  <c r="D1492" i="2" s="1"/>
  <c r="D1360" i="2"/>
  <c r="D1361" i="2" s="1"/>
  <c r="D1357" i="2"/>
  <c r="D1358" i="2" s="1"/>
  <c r="D1261" i="2"/>
  <c r="D1262" i="2" s="1"/>
  <c r="D1258" i="2"/>
  <c r="D1259" i="2" s="1"/>
  <c r="D1160" i="2"/>
  <c r="D1161" i="2" s="1"/>
  <c r="D1157" i="2"/>
  <c r="D1158" i="2" s="1"/>
  <c r="D1061" i="2"/>
  <c r="D1062" i="2" s="1"/>
  <c r="D1058" i="2"/>
  <c r="D1059" i="2" s="1"/>
  <c r="D962" i="2"/>
  <c r="D963" i="2" s="1"/>
  <c r="D959" i="2"/>
  <c r="D960" i="2" s="1"/>
  <c r="D863" i="2"/>
  <c r="D864" i="2" s="1"/>
  <c r="D860" i="2"/>
  <c r="D861" i="2" s="1"/>
  <c r="D764" i="2"/>
  <c r="D765" i="2" s="1"/>
  <c r="D761" i="2"/>
  <c r="D762" i="2" s="1"/>
  <c r="D665" i="2"/>
  <c r="D666" i="2" s="1"/>
  <c r="D662" i="2"/>
  <c r="D663" i="2" s="1"/>
  <c r="D564" i="2"/>
  <c r="D565" i="2" s="1"/>
  <c r="D561" i="2"/>
  <c r="D562" i="2" s="1"/>
  <c r="D465" i="2"/>
  <c r="D466" i="2" s="1"/>
  <c r="D462" i="2"/>
  <c r="D463" i="2" s="1"/>
  <c r="D366" i="2"/>
  <c r="D367" i="2" s="1"/>
  <c r="D363" i="2"/>
  <c r="D364" i="2" s="1"/>
  <c r="D267" i="2"/>
  <c r="D268" i="2" s="1"/>
  <c r="D264" i="2"/>
  <c r="D265" i="2" s="1"/>
  <c r="D168" i="2"/>
  <c r="D169" i="2" s="1"/>
  <c r="D165" i="2"/>
  <c r="D166" i="2" s="1"/>
  <c r="D69" i="2"/>
  <c r="D70" i="2" s="1"/>
  <c r="D66" i="2"/>
  <c r="D67" i="2" s="1"/>
  <c r="O607" i="2"/>
  <c r="O506" i="2"/>
  <c r="N571" i="2" s="1"/>
  <c r="N572" i="2" s="1"/>
  <c r="N305" i="2"/>
  <c r="N206" i="2"/>
  <c r="C1157" i="2"/>
  <c r="C1158" i="2" s="1"/>
  <c r="C1160" i="2"/>
  <c r="C1161" i="2" s="1"/>
  <c r="C1058" i="2"/>
  <c r="C1059" i="2" s="1"/>
  <c r="C1061" i="2"/>
  <c r="C1062" i="2" s="1"/>
  <c r="C959" i="2"/>
  <c r="C960" i="2" s="1"/>
  <c r="C962" i="2"/>
  <c r="C963" i="2" s="1"/>
  <c r="C860" i="2"/>
  <c r="C861" i="2" s="1"/>
  <c r="C863" i="2"/>
  <c r="C864" i="2" s="1"/>
  <c r="C761" i="2"/>
  <c r="C762" i="2" s="1"/>
  <c r="C764" i="2"/>
  <c r="C765" i="2" s="1"/>
  <c r="C662" i="2"/>
  <c r="C663" i="2" s="1"/>
  <c r="C665" i="2"/>
  <c r="C666" i="2" s="1"/>
  <c r="C462" i="2"/>
  <c r="C463" i="2" s="1"/>
  <c r="C465" i="2"/>
  <c r="C466" i="2" s="1"/>
  <c r="C363" i="2"/>
  <c r="C364" i="2" s="1"/>
  <c r="C366" i="2"/>
  <c r="C367" i="2" s="1"/>
  <c r="C264" i="2"/>
  <c r="C265" i="2" s="1"/>
  <c r="C267" i="2"/>
  <c r="C268" i="2" s="1"/>
  <c r="C165" i="2"/>
  <c r="C166" i="2" s="1"/>
  <c r="C168" i="2"/>
  <c r="C169" i="2" s="1"/>
  <c r="C66" i="2"/>
  <c r="C67" i="2" s="1"/>
  <c r="C69" i="2"/>
  <c r="C70" i="2" s="1"/>
  <c r="C561" i="2"/>
  <c r="C562" i="2" s="1"/>
  <c r="C564" i="2"/>
  <c r="C565" i="2" s="1"/>
  <c r="C1890" i="2"/>
  <c r="C1891" i="2" s="1"/>
  <c r="C1887" i="2"/>
  <c r="C1888" i="2" s="1"/>
  <c r="B1890" i="2"/>
  <c r="B1891" i="2" s="1"/>
  <c r="B1887" i="2"/>
  <c r="B1888" i="2" s="1"/>
  <c r="C1987" i="2"/>
  <c r="C1988" i="2" s="1"/>
  <c r="C2090" i="2"/>
  <c r="C2091" i="2" s="1"/>
  <c r="C2087" i="2"/>
  <c r="C2088" i="2" s="1"/>
  <c r="B1990" i="2"/>
  <c r="B1991" i="2" s="1"/>
  <c r="B1987" i="2"/>
  <c r="B1988" i="2" s="1"/>
  <c r="C1791" i="2"/>
  <c r="C1792" i="2" s="1"/>
  <c r="C1788" i="2"/>
  <c r="C1789" i="2" s="1"/>
  <c r="B1791" i="2"/>
  <c r="B1792" i="2" s="1"/>
  <c r="B1788" i="2"/>
  <c r="B1789" i="2" s="1"/>
  <c r="C1692" i="2"/>
  <c r="C1693" i="2" s="1"/>
  <c r="C1689" i="2"/>
  <c r="C1690" i="2" s="1"/>
  <c r="B1692" i="2"/>
  <c r="B1693" i="2" s="1"/>
  <c r="C1593" i="2"/>
  <c r="C1594" i="2" s="1"/>
  <c r="C1590" i="2"/>
  <c r="C1591" i="2" s="1"/>
  <c r="B1593" i="2"/>
  <c r="B1594" i="2" s="1"/>
  <c r="B1590" i="2"/>
  <c r="B1591" i="2" s="1"/>
  <c r="C1494" i="2"/>
  <c r="C1495" i="2" s="1"/>
  <c r="C1491" i="2"/>
  <c r="C1492" i="2" s="1"/>
  <c r="B1494" i="2"/>
  <c r="B1495" i="2" s="1"/>
  <c r="B1491" i="2"/>
  <c r="B1492" i="2" s="1"/>
  <c r="C1360" i="2"/>
  <c r="C1361" i="2" s="1"/>
  <c r="C1357" i="2"/>
  <c r="C1358" i="2" s="1"/>
  <c r="B1360" i="2"/>
  <c r="B1361" i="2" s="1"/>
  <c r="B1357" i="2"/>
  <c r="B1358" i="2" s="1"/>
  <c r="C1261" i="2"/>
  <c r="C1262" i="2" s="1"/>
  <c r="C1258" i="2"/>
  <c r="C1259" i="2" s="1"/>
  <c r="B1261" i="2"/>
  <c r="B1262" i="2" s="1"/>
  <c r="B1258" i="2"/>
  <c r="B1259" i="2" s="1"/>
  <c r="B1160" i="2"/>
  <c r="B1161" i="2" s="1"/>
  <c r="B1157" i="2"/>
  <c r="B1158" i="2" s="1"/>
  <c r="B1061" i="2"/>
  <c r="B1062" i="2" s="1"/>
  <c r="B1058" i="2"/>
  <c r="B1059" i="2" s="1"/>
  <c r="B962" i="2"/>
  <c r="B963" i="2" s="1"/>
  <c r="B959" i="2"/>
  <c r="B960" i="2" s="1"/>
  <c r="B863" i="2"/>
  <c r="B864" i="2" s="1"/>
  <c r="B860" i="2"/>
  <c r="B861" i="2" s="1"/>
  <c r="B764" i="2"/>
  <c r="B765" i="2" s="1"/>
  <c r="B761" i="2"/>
  <c r="B762" i="2" s="1"/>
  <c r="B665" i="2"/>
  <c r="B666" i="2" s="1"/>
  <c r="B662" i="2"/>
  <c r="B663" i="2" s="1"/>
  <c r="B564" i="2"/>
  <c r="B565" i="2" s="1"/>
  <c r="B561" i="2"/>
  <c r="B562" i="2" s="1"/>
  <c r="B465" i="2"/>
  <c r="B466" i="2" s="1"/>
  <c r="B462" i="2"/>
  <c r="B463" i="2" s="1"/>
  <c r="B366" i="2"/>
  <c r="B367" i="2" s="1"/>
  <c r="B363" i="2"/>
  <c r="B364" i="2" s="1"/>
  <c r="B267" i="2"/>
  <c r="B268" i="2" s="1"/>
  <c r="B264" i="2"/>
  <c r="B265" i="2" s="1"/>
  <c r="B168" i="2"/>
  <c r="B169" i="2" s="1"/>
  <c r="B165" i="2"/>
  <c r="B166" i="2" s="1"/>
  <c r="B69" i="2"/>
  <c r="B70" i="2" s="1"/>
  <c r="B66" i="2"/>
  <c r="B67" i="2" s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1927" i="2"/>
  <c r="B2090" i="2"/>
  <c r="B2091" i="2" s="1"/>
  <c r="B2087" i="2"/>
  <c r="B2088" i="2" s="1"/>
  <c r="O2032" i="2"/>
  <c r="O1932" i="2"/>
  <c r="O1832" i="2"/>
  <c r="O1733" i="2"/>
  <c r="O1634" i="2"/>
  <c r="O1535" i="2"/>
  <c r="O1401" i="2"/>
  <c r="O1302" i="2"/>
  <c r="O1203" i="2"/>
  <c r="O1102" i="2"/>
  <c r="O1003" i="2"/>
  <c r="O904" i="2"/>
  <c r="O805" i="2"/>
  <c r="O706" i="2"/>
  <c r="O308" i="2"/>
  <c r="O209" i="2"/>
  <c r="O110" i="2"/>
  <c r="O11" i="2"/>
  <c r="L2083" i="2"/>
  <c r="L2084" i="2" s="1"/>
  <c r="M2083" i="2"/>
  <c r="M2084" i="2" s="1"/>
  <c r="L2080" i="2"/>
  <c r="L2081" i="2" s="1"/>
  <c r="M2080" i="2"/>
  <c r="M2081" i="2" s="1"/>
  <c r="N2030" i="2"/>
  <c r="L1983" i="2"/>
  <c r="L1984" i="2" s="1"/>
  <c r="M1983" i="2"/>
  <c r="M1984" i="2" s="1"/>
  <c r="L1980" i="2"/>
  <c r="L1981" i="2" s="1"/>
  <c r="M1980" i="2"/>
  <c r="M1981" i="2" s="1"/>
  <c r="N1930" i="2"/>
  <c r="M1883" i="2"/>
  <c r="M1884" i="2" s="1"/>
  <c r="M1880" i="2"/>
  <c r="M1881" i="2" s="1"/>
  <c r="N1830" i="2"/>
  <c r="L1784" i="2"/>
  <c r="L1785" i="2" s="1"/>
  <c r="M1784" i="2"/>
  <c r="M1785" i="2" s="1"/>
  <c r="L1781" i="2"/>
  <c r="L1782" i="2" s="1"/>
  <c r="M1781" i="2"/>
  <c r="M1782" i="2" s="1"/>
  <c r="N1731" i="2"/>
  <c r="L1685" i="2"/>
  <c r="L1686" i="2" s="1"/>
  <c r="M1685" i="2"/>
  <c r="M1686" i="2" s="1"/>
  <c r="L1682" i="2"/>
  <c r="L1683" i="2" s="1"/>
  <c r="M1682" i="2"/>
  <c r="M1683" i="2" s="1"/>
  <c r="N1632" i="2"/>
  <c r="L1586" i="2"/>
  <c r="L1587" i="2" s="1"/>
  <c r="M1586" i="2"/>
  <c r="M1587" i="2" s="1"/>
  <c r="L1583" i="2"/>
  <c r="L1584" i="2" s="1"/>
  <c r="M1583" i="2"/>
  <c r="M1584" i="2" s="1"/>
  <c r="N1533" i="2"/>
  <c r="L1487" i="2"/>
  <c r="L1488" i="2" s="1"/>
  <c r="M1487" i="2"/>
  <c r="M1488" i="2" s="1"/>
  <c r="L1484" i="2"/>
  <c r="L1485" i="2" s="1"/>
  <c r="M1484" i="2"/>
  <c r="M1485" i="2" s="1"/>
  <c r="N1399" i="2"/>
  <c r="L1353" i="2"/>
  <c r="L1354" i="2" s="1"/>
  <c r="M1353" i="2"/>
  <c r="M1354" i="2" s="1"/>
  <c r="L1350" i="2"/>
  <c r="L1351" i="2" s="1"/>
  <c r="M1350" i="2"/>
  <c r="M1351" i="2" s="1"/>
  <c r="N1300" i="2"/>
  <c r="L1254" i="2"/>
  <c r="L1255" i="2" s="1"/>
  <c r="M1254" i="2"/>
  <c r="M1255" i="2" s="1"/>
  <c r="L1251" i="2"/>
  <c r="L1252" i="2" s="1"/>
  <c r="M1251" i="2"/>
  <c r="M1252" i="2" s="1"/>
  <c r="N1201" i="2"/>
  <c r="L1153" i="2"/>
  <c r="L1154" i="2" s="1"/>
  <c r="M1153" i="2"/>
  <c r="M1154" i="2" s="1"/>
  <c r="L1150" i="2"/>
  <c r="L1151" i="2" s="1"/>
  <c r="M1150" i="2"/>
  <c r="M1151" i="2" s="1"/>
  <c r="N1100" i="2"/>
  <c r="L1054" i="2"/>
  <c r="L1055" i="2" s="1"/>
  <c r="M1054" i="2"/>
  <c r="M1055" i="2" s="1"/>
  <c r="L1051" i="2"/>
  <c r="L1052" i="2" s="1"/>
  <c r="M1051" i="2"/>
  <c r="M1052" i="2" s="1"/>
  <c r="N1001" i="2"/>
  <c r="O1002" i="2"/>
  <c r="L955" i="2"/>
  <c r="L956" i="2" s="1"/>
  <c r="M955" i="2"/>
  <c r="M956" i="2" s="1"/>
  <c r="L952" i="2"/>
  <c r="L953" i="2" s="1"/>
  <c r="M952" i="2"/>
  <c r="M953" i="2" s="1"/>
  <c r="N902" i="2"/>
  <c r="L856" i="2"/>
  <c r="L857" i="2" s="1"/>
  <c r="M856" i="2"/>
  <c r="M857" i="2" s="1"/>
  <c r="L853" i="2"/>
  <c r="L854" i="2" s="1"/>
  <c r="M853" i="2"/>
  <c r="M854" i="2" s="1"/>
  <c r="N803" i="2"/>
  <c r="L757" i="2"/>
  <c r="L758" i="2" s="1"/>
  <c r="M757" i="2"/>
  <c r="M758" i="2" s="1"/>
  <c r="L754" i="2"/>
  <c r="L755" i="2" s="1"/>
  <c r="M754" i="2"/>
  <c r="M755" i="2" s="1"/>
  <c r="N704" i="2"/>
  <c r="K658" i="2"/>
  <c r="K659" i="2" s="1"/>
  <c r="L658" i="2"/>
  <c r="L659" i="2" s="1"/>
  <c r="M658" i="2"/>
  <c r="M659" i="2" s="1"/>
  <c r="K655" i="2"/>
  <c r="K656" i="2" s="1"/>
  <c r="L655" i="2"/>
  <c r="L656" i="2" s="1"/>
  <c r="M655" i="2"/>
  <c r="M656" i="2" s="1"/>
  <c r="N605" i="2"/>
  <c r="M557" i="2"/>
  <c r="M558" i="2" s="1"/>
  <c r="M554" i="2"/>
  <c r="M555" i="2" s="1"/>
  <c r="N504" i="2"/>
  <c r="M458" i="2"/>
  <c r="M459" i="2" s="1"/>
  <c r="M455" i="2"/>
  <c r="M456" i="2" s="1"/>
  <c r="N405" i="2"/>
  <c r="M359" i="2"/>
  <c r="M360" i="2" s="1"/>
  <c r="M356" i="2"/>
  <c r="M357" i="2" s="1"/>
  <c r="N306" i="2"/>
  <c r="M260" i="2"/>
  <c r="M261" i="2" s="1"/>
  <c r="M257" i="2"/>
  <c r="M258" i="2" s="1"/>
  <c r="N207" i="2"/>
  <c r="M161" i="2"/>
  <c r="M162" i="2" s="1"/>
  <c r="M158" i="2"/>
  <c r="M159" i="2" s="1"/>
  <c r="N108" i="2"/>
  <c r="M62" i="2"/>
  <c r="M63" i="2" s="1"/>
  <c r="M59" i="2"/>
  <c r="M60" i="2" s="1"/>
  <c r="N9" i="2"/>
  <c r="L557" i="2"/>
  <c r="L558" i="2" s="1"/>
  <c r="L554" i="2"/>
  <c r="L555" i="2" s="1"/>
  <c r="L458" i="2"/>
  <c r="L459" i="2" s="1"/>
  <c r="L455" i="2"/>
  <c r="L456" i="2" s="1"/>
  <c r="L359" i="2"/>
  <c r="L360" i="2" s="1"/>
  <c r="L356" i="2"/>
  <c r="L357" i="2" s="1"/>
  <c r="L260" i="2"/>
  <c r="L261" i="2" s="1"/>
  <c r="L257" i="2"/>
  <c r="L258" i="2" s="1"/>
  <c r="L161" i="2"/>
  <c r="L162" i="2" s="1"/>
  <c r="L158" i="2"/>
  <c r="L159" i="2" s="1"/>
  <c r="L62" i="2"/>
  <c r="L63" i="2" s="1"/>
  <c r="L59" i="2"/>
  <c r="L60" i="2" s="1"/>
  <c r="L1883" i="2"/>
  <c r="L1884" i="2" s="1"/>
  <c r="L1880" i="2"/>
  <c r="L1881" i="2" s="1"/>
  <c r="K2083" i="2"/>
  <c r="K2084" i="2" s="1"/>
  <c r="K2080" i="2"/>
  <c r="K2081" i="2" s="1"/>
  <c r="K1983" i="2"/>
  <c r="K1984" i="2" s="1"/>
  <c r="K1980" i="2"/>
  <c r="K1981" i="2" s="1"/>
  <c r="K1883" i="2"/>
  <c r="K1884" i="2" s="1"/>
  <c r="K1880" i="2"/>
  <c r="K1881" i="2" s="1"/>
  <c r="K1784" i="2"/>
  <c r="K1785" i="2" s="1"/>
  <c r="K1781" i="2"/>
  <c r="K1782" i="2" s="1"/>
  <c r="K1685" i="2"/>
  <c r="K1686" i="2" s="1"/>
  <c r="K1682" i="2"/>
  <c r="K1683" i="2" s="1"/>
  <c r="K1586" i="2"/>
  <c r="K1587" i="2" s="1"/>
  <c r="K1583" i="2"/>
  <c r="K1584" i="2" s="1"/>
  <c r="K1487" i="2"/>
  <c r="K1488" i="2" s="1"/>
  <c r="K1484" i="2"/>
  <c r="K1485" i="2" s="1"/>
  <c r="K1353" i="2"/>
  <c r="K1354" i="2" s="1"/>
  <c r="K1350" i="2"/>
  <c r="K1351" i="2" s="1"/>
  <c r="K1254" i="2"/>
  <c r="K1255" i="2" s="1"/>
  <c r="K1251" i="2"/>
  <c r="K1252" i="2" s="1"/>
  <c r="K1153" i="2"/>
  <c r="K1154" i="2" s="1"/>
  <c r="K1150" i="2"/>
  <c r="K1151" i="2" s="1"/>
  <c r="K1054" i="2"/>
  <c r="K1055" i="2" s="1"/>
  <c r="K1051" i="2"/>
  <c r="K1052" i="2" s="1"/>
  <c r="K955" i="2"/>
  <c r="K956" i="2" s="1"/>
  <c r="K952" i="2"/>
  <c r="K953" i="2" s="1"/>
  <c r="K856" i="2"/>
  <c r="K857" i="2" s="1"/>
  <c r="K853" i="2"/>
  <c r="K854" i="2" s="1"/>
  <c r="K757" i="2"/>
  <c r="K758" i="2" s="1"/>
  <c r="K754" i="2"/>
  <c r="K755" i="2" s="1"/>
  <c r="K557" i="2"/>
  <c r="K558" i="2" s="1"/>
  <c r="K554" i="2"/>
  <c r="K555" i="2" s="1"/>
  <c r="K458" i="2"/>
  <c r="K459" i="2" s="1"/>
  <c r="K455" i="2"/>
  <c r="K456" i="2" s="1"/>
  <c r="K359" i="2"/>
  <c r="K360" i="2" s="1"/>
  <c r="K356" i="2"/>
  <c r="K357" i="2" s="1"/>
  <c r="K260" i="2"/>
  <c r="K261" i="2" s="1"/>
  <c r="K257" i="2"/>
  <c r="K258" i="2" s="1"/>
  <c r="K161" i="2"/>
  <c r="K162" i="2" s="1"/>
  <c r="K158" i="2"/>
  <c r="K159" i="2" s="1"/>
  <c r="K62" i="2"/>
  <c r="K63" i="2" s="1"/>
  <c r="K59" i="2"/>
  <c r="K60" i="2" s="1"/>
  <c r="J2083" i="2"/>
  <c r="J2084" i="2" s="1"/>
  <c r="J2080" i="2"/>
  <c r="J2081" i="2" s="1"/>
  <c r="J1983" i="2"/>
  <c r="J1984" i="2" s="1"/>
  <c r="J1980" i="2"/>
  <c r="J1981" i="2" s="1"/>
  <c r="J1883" i="2"/>
  <c r="J1884" i="2" s="1"/>
  <c r="J1880" i="2"/>
  <c r="J1881" i="2" s="1"/>
  <c r="J1784" i="2"/>
  <c r="J1785" i="2" s="1"/>
  <c r="J1781" i="2"/>
  <c r="J1782" i="2" s="1"/>
  <c r="J1685" i="2"/>
  <c r="J1686" i="2" s="1"/>
  <c r="J1682" i="2"/>
  <c r="J1683" i="2" s="1"/>
  <c r="J1586" i="2"/>
  <c r="J1587" i="2" s="1"/>
  <c r="J1583" i="2"/>
  <c r="J1584" i="2" s="1"/>
  <c r="J1487" i="2"/>
  <c r="J1488" i="2" s="1"/>
  <c r="J1484" i="2"/>
  <c r="J1485" i="2" s="1"/>
  <c r="I1487" i="2"/>
  <c r="I1488" i="2" s="1"/>
  <c r="I1484" i="2"/>
  <c r="I1485" i="2" s="1"/>
  <c r="J1353" i="2"/>
  <c r="J1354" i="2" s="1"/>
  <c r="J1350" i="2"/>
  <c r="J1351" i="2" s="1"/>
  <c r="J1254" i="2"/>
  <c r="J1255" i="2" s="1"/>
  <c r="J1251" i="2"/>
  <c r="J1252" i="2" s="1"/>
  <c r="J1153" i="2"/>
  <c r="J1154" i="2" s="1"/>
  <c r="J1150" i="2"/>
  <c r="J1151" i="2" s="1"/>
  <c r="I1153" i="2"/>
  <c r="I1154" i="2" s="1"/>
  <c r="I1150" i="2"/>
  <c r="I1151" i="2" s="1"/>
  <c r="J1054" i="2"/>
  <c r="J1055" i="2" s="1"/>
  <c r="J1051" i="2"/>
  <c r="J1052" i="2" s="1"/>
  <c r="J955" i="2"/>
  <c r="J956" i="2" s="1"/>
  <c r="J952" i="2"/>
  <c r="J953" i="2" s="1"/>
  <c r="J856" i="2"/>
  <c r="J857" i="2" s="1"/>
  <c r="J853" i="2"/>
  <c r="J854" i="2" s="1"/>
  <c r="J757" i="2"/>
  <c r="J758" i="2" s="1"/>
  <c r="J754" i="2"/>
  <c r="J755" i="2" s="1"/>
  <c r="J658" i="2"/>
  <c r="J659" i="2" s="1"/>
  <c r="J655" i="2"/>
  <c r="J656" i="2" s="1"/>
  <c r="J557" i="2"/>
  <c r="J558" i="2" s="1"/>
  <c r="J554" i="2"/>
  <c r="J555" i="2" s="1"/>
  <c r="J458" i="2"/>
  <c r="J459" i="2" s="1"/>
  <c r="J455" i="2"/>
  <c r="J456" i="2" s="1"/>
  <c r="J359" i="2"/>
  <c r="J360" i="2" s="1"/>
  <c r="J356" i="2"/>
  <c r="J357" i="2" s="1"/>
  <c r="J260" i="2"/>
  <c r="J261" i="2" s="1"/>
  <c r="J257" i="2"/>
  <c r="J258" i="2" s="1"/>
  <c r="J161" i="2"/>
  <c r="J162" i="2" s="1"/>
  <c r="J158" i="2"/>
  <c r="J159" i="2" s="1"/>
  <c r="J62" i="2"/>
  <c r="J63" i="2" s="1"/>
  <c r="J59" i="2"/>
  <c r="J60" i="2" s="1"/>
  <c r="I1983" i="2"/>
  <c r="I1984" i="2" s="1"/>
  <c r="I1980" i="2"/>
  <c r="I1981" i="2" s="1"/>
  <c r="I1883" i="2"/>
  <c r="I1884" i="2" s="1"/>
  <c r="I1880" i="2"/>
  <c r="I1881" i="2" s="1"/>
  <c r="I1784" i="2"/>
  <c r="I1785" i="2" s="1"/>
  <c r="I1781" i="2"/>
  <c r="I1782" i="2" s="1"/>
  <c r="H1784" i="2"/>
  <c r="H1785" i="2" s="1"/>
  <c r="H1781" i="2"/>
  <c r="H1782" i="2" s="1"/>
  <c r="I1685" i="2"/>
  <c r="I1686" i="2" s="1"/>
  <c r="I1682" i="2"/>
  <c r="I1683" i="2" s="1"/>
  <c r="H1685" i="2"/>
  <c r="H1686" i="2" s="1"/>
  <c r="H1682" i="2"/>
  <c r="H1683" i="2" s="1"/>
  <c r="I1586" i="2"/>
  <c r="I1587" i="2" s="1"/>
  <c r="I1583" i="2"/>
  <c r="I1584" i="2" s="1"/>
  <c r="H1586" i="2"/>
  <c r="H1587" i="2" s="1"/>
  <c r="H1583" i="2"/>
  <c r="H1584" i="2" s="1"/>
  <c r="H1487" i="2"/>
  <c r="H1488" i="2" s="1"/>
  <c r="H1484" i="2"/>
  <c r="H1485" i="2" s="1"/>
  <c r="I1353" i="2"/>
  <c r="I1354" i="2" s="1"/>
  <c r="I1350" i="2"/>
  <c r="I1351" i="2" s="1"/>
  <c r="H1353" i="2"/>
  <c r="H1354" i="2" s="1"/>
  <c r="H1350" i="2"/>
  <c r="H1351" i="2" s="1"/>
  <c r="I1254" i="2"/>
  <c r="I1255" i="2" s="1"/>
  <c r="I1251" i="2"/>
  <c r="I1252" i="2" s="1"/>
  <c r="H1254" i="2"/>
  <c r="H1255" i="2" s="1"/>
  <c r="H1251" i="2"/>
  <c r="H1252" i="2" s="1"/>
  <c r="H1153" i="2"/>
  <c r="H1154" i="2" s="1"/>
  <c r="H1150" i="2"/>
  <c r="H1151" i="2" s="1"/>
  <c r="I1054" i="2"/>
  <c r="I1055" i="2" s="1"/>
  <c r="I1051" i="2"/>
  <c r="I1052" i="2" s="1"/>
  <c r="H1054" i="2"/>
  <c r="H1055" i="2" s="1"/>
  <c r="H1051" i="2"/>
  <c r="H1052" i="2" s="1"/>
  <c r="I955" i="2"/>
  <c r="I956" i="2" s="1"/>
  <c r="I952" i="2"/>
  <c r="I953" i="2" s="1"/>
  <c r="H955" i="2"/>
  <c r="H956" i="2" s="1"/>
  <c r="H952" i="2"/>
  <c r="H953" i="2" s="1"/>
  <c r="I856" i="2"/>
  <c r="I857" i="2" s="1"/>
  <c r="I853" i="2"/>
  <c r="I854" i="2" s="1"/>
  <c r="H856" i="2"/>
  <c r="H857" i="2" s="1"/>
  <c r="H853" i="2"/>
  <c r="H854" i="2" s="1"/>
  <c r="I757" i="2"/>
  <c r="I758" i="2" s="1"/>
  <c r="I754" i="2"/>
  <c r="I755" i="2" s="1"/>
  <c r="H757" i="2"/>
  <c r="H758" i="2" s="1"/>
  <c r="H754" i="2"/>
  <c r="H755" i="2" s="1"/>
  <c r="I658" i="2"/>
  <c r="I659" i="2" s="1"/>
  <c r="I655" i="2"/>
  <c r="I656" i="2" s="1"/>
  <c r="H658" i="2"/>
  <c r="H659" i="2" s="1"/>
  <c r="H655" i="2"/>
  <c r="H656" i="2" s="1"/>
  <c r="I557" i="2"/>
  <c r="I558" i="2" s="1"/>
  <c r="I554" i="2"/>
  <c r="I555" i="2" s="1"/>
  <c r="I458" i="2"/>
  <c r="I459" i="2" s="1"/>
  <c r="I455" i="2"/>
  <c r="I456" i="2" s="1"/>
  <c r="I359" i="2"/>
  <c r="I360" i="2" s="1"/>
  <c r="I356" i="2"/>
  <c r="I357" i="2" s="1"/>
  <c r="I260" i="2"/>
  <c r="I261" i="2" s="1"/>
  <c r="I257" i="2"/>
  <c r="I258" i="2" s="1"/>
  <c r="I161" i="2"/>
  <c r="I162" i="2" s="1"/>
  <c r="I158" i="2"/>
  <c r="I159" i="2" s="1"/>
  <c r="I62" i="2"/>
  <c r="I63" i="2" s="1"/>
  <c r="I59" i="2"/>
  <c r="I60" i="2" s="1"/>
  <c r="H1883" i="2"/>
  <c r="H1884" i="2" s="1"/>
  <c r="H1880" i="2"/>
  <c r="H1881" i="2" s="1"/>
  <c r="H2083" i="2"/>
  <c r="H2084" i="2" s="1"/>
  <c r="I2083" i="2"/>
  <c r="I2084" i="2" s="1"/>
  <c r="H2080" i="2"/>
  <c r="H2081" i="2" s="1"/>
  <c r="I2080" i="2"/>
  <c r="I2081" i="2" s="1"/>
  <c r="H1983" i="2"/>
  <c r="H1984" i="2" s="1"/>
  <c r="H1980" i="2"/>
  <c r="H1981" i="2" s="1"/>
  <c r="H557" i="2"/>
  <c r="H558" i="2" s="1"/>
  <c r="H554" i="2"/>
  <c r="H555" i="2" s="1"/>
  <c r="H458" i="2"/>
  <c r="H459" i="2" s="1"/>
  <c r="H455" i="2"/>
  <c r="H456" i="2" s="1"/>
  <c r="H359" i="2"/>
  <c r="H360" i="2" s="1"/>
  <c r="H356" i="2"/>
  <c r="H357" i="2" s="1"/>
  <c r="H260" i="2"/>
  <c r="H261" i="2" s="1"/>
  <c r="H257" i="2"/>
  <c r="H258" i="2" s="1"/>
  <c r="H161" i="2"/>
  <c r="H162" i="2" s="1"/>
  <c r="H158" i="2"/>
  <c r="H159" i="2" s="1"/>
  <c r="H62" i="2"/>
  <c r="H63" i="2" s="1"/>
  <c r="H59" i="2"/>
  <c r="H60" i="2" s="1"/>
  <c r="D1883" i="2"/>
  <c r="D1884" i="2" s="1"/>
  <c r="E1883" i="2"/>
  <c r="E1884" i="2" s="1"/>
  <c r="F1883" i="2"/>
  <c r="F1884" i="2" s="1"/>
  <c r="G1883" i="2"/>
  <c r="G1884" i="2" s="1"/>
  <c r="C1883" i="2"/>
  <c r="C1884" i="2" s="1"/>
  <c r="D1880" i="2"/>
  <c r="E1880" i="2"/>
  <c r="E1881" i="2" s="1"/>
  <c r="F1880" i="2"/>
  <c r="F1881" i="2" s="1"/>
  <c r="G1880" i="2"/>
  <c r="G1881" i="2" s="1"/>
  <c r="D1881" i="2"/>
  <c r="C1880" i="2"/>
  <c r="C1881" i="2" s="1"/>
  <c r="G2083" i="2"/>
  <c r="G2084" i="2" s="1"/>
  <c r="G2080" i="2"/>
  <c r="G2081" i="2" s="1"/>
  <c r="F1983" i="2"/>
  <c r="F1984" i="2" s="1"/>
  <c r="G1983" i="2"/>
  <c r="G1984" i="2" s="1"/>
  <c r="F1980" i="2"/>
  <c r="F1981" i="2" s="1"/>
  <c r="G1980" i="2"/>
  <c r="G1981" i="2" s="1"/>
  <c r="G1784" i="2"/>
  <c r="G1785" i="2" s="1"/>
  <c r="G1781" i="2"/>
  <c r="G1782" i="2" s="1"/>
  <c r="G1685" i="2"/>
  <c r="G1686" i="2" s="1"/>
  <c r="G1682" i="2"/>
  <c r="G1683" i="2" s="1"/>
  <c r="G1586" i="2"/>
  <c r="G1587" i="2" s="1"/>
  <c r="G1583" i="2"/>
  <c r="G1584" i="2" s="1"/>
  <c r="G1487" i="2"/>
  <c r="G1488" i="2" s="1"/>
  <c r="G1484" i="2"/>
  <c r="G1485" i="2" s="1"/>
  <c r="G1353" i="2"/>
  <c r="G1354" i="2" s="1"/>
  <c r="G1350" i="2"/>
  <c r="G1351" i="2" s="1"/>
  <c r="G1254" i="2"/>
  <c r="G1255" i="2" s="1"/>
  <c r="G1251" i="2"/>
  <c r="G1252" i="2" s="1"/>
  <c r="G1153" i="2"/>
  <c r="G1154" i="2" s="1"/>
  <c r="G1150" i="2"/>
  <c r="G1151" i="2" s="1"/>
  <c r="G1054" i="2"/>
  <c r="G1055" i="2" s="1"/>
  <c r="G1051" i="2"/>
  <c r="G1052" i="2" s="1"/>
  <c r="G955" i="2"/>
  <c r="G956" i="2" s="1"/>
  <c r="G952" i="2"/>
  <c r="G953" i="2" s="1"/>
  <c r="G856" i="2"/>
  <c r="G857" i="2" s="1"/>
  <c r="G853" i="2"/>
  <c r="G854" i="2" s="1"/>
  <c r="G757" i="2"/>
  <c r="G758" i="2" s="1"/>
  <c r="G754" i="2"/>
  <c r="G755" i="2" s="1"/>
  <c r="G658" i="2"/>
  <c r="G659" i="2" s="1"/>
  <c r="G655" i="2"/>
  <c r="G656" i="2" s="1"/>
  <c r="G557" i="2"/>
  <c r="G558" i="2" s="1"/>
  <c r="G554" i="2"/>
  <c r="G555" i="2" s="1"/>
  <c r="G458" i="2"/>
  <c r="G459" i="2" s="1"/>
  <c r="G455" i="2"/>
  <c r="G456" i="2" s="1"/>
  <c r="G359" i="2"/>
  <c r="G360" i="2" s="1"/>
  <c r="G356" i="2"/>
  <c r="G357" i="2" s="1"/>
  <c r="G260" i="2"/>
  <c r="G261" i="2" s="1"/>
  <c r="G257" i="2"/>
  <c r="G258" i="2" s="1"/>
  <c r="G161" i="2"/>
  <c r="G162" i="2" s="1"/>
  <c r="G158" i="2"/>
  <c r="G159" i="2" s="1"/>
  <c r="G62" i="2"/>
  <c r="G63" i="2" s="1"/>
  <c r="G59" i="2"/>
  <c r="G60" i="2" s="1"/>
  <c r="F2083" i="2"/>
  <c r="F2084" i="2" s="1"/>
  <c r="F2080" i="2"/>
  <c r="F2081" i="2" s="1"/>
  <c r="F1784" i="2"/>
  <c r="F1785" i="2" s="1"/>
  <c r="F1781" i="2"/>
  <c r="F1782" i="2" s="1"/>
  <c r="F1685" i="2"/>
  <c r="F1686" i="2" s="1"/>
  <c r="F1682" i="2"/>
  <c r="F1683" i="2" s="1"/>
  <c r="F1586" i="2"/>
  <c r="F1587" i="2" s="1"/>
  <c r="F1583" i="2"/>
  <c r="F1584" i="2" s="1"/>
  <c r="F1487" i="2"/>
  <c r="F1488" i="2" s="1"/>
  <c r="F1484" i="2"/>
  <c r="F1485" i="2" s="1"/>
  <c r="F1353" i="2"/>
  <c r="F1354" i="2" s="1"/>
  <c r="F1350" i="2"/>
  <c r="F1351" i="2" s="1"/>
  <c r="F1254" i="2"/>
  <c r="F1255" i="2" s="1"/>
  <c r="F1251" i="2"/>
  <c r="F1252" i="2" s="1"/>
  <c r="F1153" i="2"/>
  <c r="F1154" i="2" s="1"/>
  <c r="F1150" i="2"/>
  <c r="F1151" i="2" s="1"/>
  <c r="F1054" i="2"/>
  <c r="F1055" i="2" s="1"/>
  <c r="F1051" i="2"/>
  <c r="F1052" i="2" s="1"/>
  <c r="F955" i="2"/>
  <c r="F956" i="2" s="1"/>
  <c r="F952" i="2"/>
  <c r="F953" i="2" s="1"/>
  <c r="F856" i="2"/>
  <c r="F857" i="2" s="1"/>
  <c r="F853" i="2"/>
  <c r="F854" i="2" s="1"/>
  <c r="F757" i="2"/>
  <c r="F758" i="2" s="1"/>
  <c r="F754" i="2"/>
  <c r="F755" i="2" s="1"/>
  <c r="F658" i="2"/>
  <c r="F659" i="2" s="1"/>
  <c r="F655" i="2"/>
  <c r="F656" i="2" s="1"/>
  <c r="F557" i="2"/>
  <c r="F558" i="2" s="1"/>
  <c r="F554" i="2"/>
  <c r="F555" i="2" s="1"/>
  <c r="F458" i="2"/>
  <c r="F459" i="2" s="1"/>
  <c r="F455" i="2"/>
  <c r="F456" i="2" s="1"/>
  <c r="F359" i="2"/>
  <c r="F360" i="2" s="1"/>
  <c r="F356" i="2"/>
  <c r="F357" i="2" s="1"/>
  <c r="F260" i="2"/>
  <c r="F261" i="2" s="1"/>
  <c r="F257" i="2"/>
  <c r="F258" i="2" s="1"/>
  <c r="F161" i="2"/>
  <c r="F162" i="2" s="1"/>
  <c r="F158" i="2"/>
  <c r="F159" i="2" s="1"/>
  <c r="F62" i="2"/>
  <c r="F63" i="2" s="1"/>
  <c r="F59" i="2"/>
  <c r="F60" i="2" s="1"/>
  <c r="E1983" i="2"/>
  <c r="E1984" i="2" s="1"/>
  <c r="E1980" i="2"/>
  <c r="E1981" i="2" s="1"/>
  <c r="E1784" i="2"/>
  <c r="E1785" i="2" s="1"/>
  <c r="E1781" i="2"/>
  <c r="E1782" i="2" s="1"/>
  <c r="E1685" i="2"/>
  <c r="E1686" i="2" s="1"/>
  <c r="E1682" i="2"/>
  <c r="E1683" i="2" s="1"/>
  <c r="E1586" i="2"/>
  <c r="E1587" i="2" s="1"/>
  <c r="E1583" i="2"/>
  <c r="E1584" i="2" s="1"/>
  <c r="E1487" i="2"/>
  <c r="E1488" i="2" s="1"/>
  <c r="E1484" i="2"/>
  <c r="E1485" i="2" s="1"/>
  <c r="E1353" i="2"/>
  <c r="E1354" i="2" s="1"/>
  <c r="E1350" i="2"/>
  <c r="E1351" i="2" s="1"/>
  <c r="D1254" i="2"/>
  <c r="D1255" i="2" s="1"/>
  <c r="D1251" i="2"/>
  <c r="D1252" i="2" s="1"/>
  <c r="E1254" i="2"/>
  <c r="E1255" i="2" s="1"/>
  <c r="E1251" i="2"/>
  <c r="E1252" i="2" s="1"/>
  <c r="E1153" i="2"/>
  <c r="E1154" i="2" s="1"/>
  <c r="D1153" i="2"/>
  <c r="D1154" i="2" s="1"/>
  <c r="E1150" i="2"/>
  <c r="E1151" i="2" s="1"/>
  <c r="D1150" i="2"/>
  <c r="D1151" i="2" s="1"/>
  <c r="D1054" i="2"/>
  <c r="D1055" i="2" s="1"/>
  <c r="D1051" i="2"/>
  <c r="D1052" i="2" s="1"/>
  <c r="D955" i="2"/>
  <c r="D956" i="2" s="1"/>
  <c r="D952" i="2"/>
  <c r="D953" i="2" s="1"/>
  <c r="D856" i="2"/>
  <c r="D857" i="2" s="1"/>
  <c r="D853" i="2"/>
  <c r="D854" i="2" s="1"/>
  <c r="E1054" i="2"/>
  <c r="E1055" i="2" s="1"/>
  <c r="E1051" i="2"/>
  <c r="E1052" i="2" s="1"/>
  <c r="E955" i="2"/>
  <c r="E956" i="2" s="1"/>
  <c r="E952" i="2"/>
  <c r="E953" i="2" s="1"/>
  <c r="E856" i="2"/>
  <c r="E857" i="2" s="1"/>
  <c r="E853" i="2"/>
  <c r="E854" i="2" s="1"/>
  <c r="E757" i="2"/>
  <c r="E758" i="2" s="1"/>
  <c r="E754" i="2"/>
  <c r="E755" i="2" s="1"/>
  <c r="E658" i="2"/>
  <c r="E659" i="2" s="1"/>
  <c r="E655" i="2"/>
  <c r="E656" i="2" s="1"/>
  <c r="D655" i="2"/>
  <c r="D656" i="2" s="1"/>
  <c r="E557" i="2"/>
  <c r="E558" i="2" s="1"/>
  <c r="E554" i="2"/>
  <c r="E555" i="2" s="1"/>
  <c r="E458" i="2"/>
  <c r="E459" i="2" s="1"/>
  <c r="E455" i="2"/>
  <c r="E456" i="2" s="1"/>
  <c r="E359" i="2"/>
  <c r="E360" i="2" s="1"/>
  <c r="E356" i="2"/>
  <c r="E357" i="2" s="1"/>
  <c r="E260" i="2"/>
  <c r="E261" i="2" s="1"/>
  <c r="E257" i="2"/>
  <c r="E258" i="2" s="1"/>
  <c r="E161" i="2"/>
  <c r="E162" i="2" s="1"/>
  <c r="E62" i="2"/>
  <c r="E63" i="2" s="1"/>
  <c r="E158" i="2"/>
  <c r="E159" i="2" s="1"/>
  <c r="E59" i="2"/>
  <c r="E60" i="2" s="1"/>
  <c r="E2083" i="2"/>
  <c r="E2084" i="2" s="1"/>
  <c r="E2080" i="2"/>
  <c r="E2081" i="2" s="1"/>
  <c r="D658" i="2"/>
  <c r="D659" i="2" s="1"/>
  <c r="D757" i="2"/>
  <c r="D758" i="2" s="1"/>
  <c r="D754" i="2"/>
  <c r="D755" i="2" s="1"/>
  <c r="D557" i="2"/>
  <c r="D558" i="2" s="1"/>
  <c r="D554" i="2"/>
  <c r="D555" i="2" s="1"/>
  <c r="D458" i="2"/>
  <c r="D459" i="2" s="1"/>
  <c r="D455" i="2"/>
  <c r="D456" i="2" s="1"/>
  <c r="D359" i="2"/>
  <c r="D360" i="2" s="1"/>
  <c r="D356" i="2"/>
  <c r="D357" i="2" s="1"/>
  <c r="C260" i="2"/>
  <c r="C261" i="2" s="1"/>
  <c r="D260" i="2"/>
  <c r="D261" i="2" s="1"/>
  <c r="D257" i="2"/>
  <c r="D258" i="2" s="1"/>
  <c r="D161" i="2"/>
  <c r="D162" i="2" s="1"/>
  <c r="D158" i="2"/>
  <c r="D159" i="2" s="1"/>
  <c r="D62" i="2"/>
  <c r="D63" i="2" s="1"/>
  <c r="D59" i="2"/>
  <c r="D60" i="2" s="1"/>
  <c r="C853" i="2"/>
  <c r="C854" i="2" s="1"/>
  <c r="C856" i="2"/>
  <c r="C857" i="2" s="1"/>
  <c r="D1353" i="2"/>
  <c r="D1354" i="2" s="1"/>
  <c r="D1350" i="2"/>
  <c r="D1351" i="2" s="1"/>
  <c r="D1487" i="2"/>
  <c r="D1488" i="2" s="1"/>
  <c r="D1484" i="2"/>
  <c r="D1485" i="2" s="1"/>
  <c r="D1586" i="2"/>
  <c r="D1587" i="2" s="1"/>
  <c r="D1583" i="2"/>
  <c r="D1584" i="2" s="1"/>
  <c r="D1685" i="2"/>
  <c r="D1686" i="2" s="1"/>
  <c r="D1682" i="2"/>
  <c r="D1683" i="2" s="1"/>
  <c r="D1784" i="2"/>
  <c r="D1785" i="2" s="1"/>
  <c r="D1781" i="2"/>
  <c r="D1782" i="2" s="1"/>
  <c r="D1983" i="2"/>
  <c r="D1984" i="2" s="1"/>
  <c r="D1980" i="2"/>
  <c r="D1981" i="2" s="1"/>
  <c r="D2083" i="2"/>
  <c r="D2084" i="2" s="1"/>
  <c r="D2080" i="2"/>
  <c r="D2081" i="2" s="1"/>
  <c r="C1983" i="2"/>
  <c r="C1984" i="2" s="1"/>
  <c r="C1980" i="2"/>
  <c r="C1981" i="2" s="1"/>
  <c r="C2083" i="2"/>
  <c r="C2084" i="2" s="1"/>
  <c r="C2080" i="2"/>
  <c r="C2081" i="2" s="1"/>
  <c r="C1784" i="2"/>
  <c r="C1785" i="2" s="1"/>
  <c r="C1781" i="2"/>
  <c r="C1782" i="2" s="1"/>
  <c r="C1685" i="2"/>
  <c r="C1686" i="2" s="1"/>
  <c r="C1682" i="2"/>
  <c r="C1683" i="2" s="1"/>
  <c r="C1586" i="2"/>
  <c r="C1587" i="2" s="1"/>
  <c r="C1583" i="2"/>
  <c r="C1584" i="2" s="1"/>
  <c r="C1487" i="2"/>
  <c r="C1488" i="2" s="1"/>
  <c r="C1484" i="2"/>
  <c r="C1485" i="2" s="1"/>
  <c r="C1353" i="2"/>
  <c r="C1354" i="2" s="1"/>
  <c r="C1350" i="2"/>
  <c r="C1351" i="2" s="1"/>
  <c r="C1254" i="2"/>
  <c r="C1255" i="2" s="1"/>
  <c r="C1251" i="2"/>
  <c r="C1252" i="2" s="1"/>
  <c r="C1153" i="2"/>
  <c r="C1154" i="2" s="1"/>
  <c r="C1150" i="2"/>
  <c r="C1151" i="2" s="1"/>
  <c r="C1054" i="2"/>
  <c r="C1055" i="2" s="1"/>
  <c r="C1051" i="2"/>
  <c r="C1052" i="2" s="1"/>
  <c r="C955" i="2"/>
  <c r="C956" i="2" s="1"/>
  <c r="C952" i="2"/>
  <c r="C953" i="2" s="1"/>
  <c r="C757" i="2"/>
  <c r="C758" i="2" s="1"/>
  <c r="C754" i="2"/>
  <c r="C755" i="2" s="1"/>
  <c r="C658" i="2"/>
  <c r="C659" i="2" s="1"/>
  <c r="C655" i="2"/>
  <c r="C656" i="2" s="1"/>
  <c r="C458" i="2"/>
  <c r="C459" i="2" s="1"/>
  <c r="C455" i="2"/>
  <c r="C456" i="2" s="1"/>
  <c r="C359" i="2"/>
  <c r="C360" i="2" s="1"/>
  <c r="C356" i="2"/>
  <c r="C357" i="2" s="1"/>
  <c r="C257" i="2"/>
  <c r="C258" i="2" s="1"/>
  <c r="C161" i="2"/>
  <c r="C162" i="2" s="1"/>
  <c r="C158" i="2"/>
  <c r="C159" i="2" s="1"/>
  <c r="C62" i="2"/>
  <c r="C63" i="2" s="1"/>
  <c r="C59" i="2"/>
  <c r="C60" i="2" s="1"/>
  <c r="B59" i="2"/>
  <c r="C554" i="2"/>
  <c r="C555" i="2" s="1"/>
  <c r="C557" i="2"/>
  <c r="C558" i="2" s="1"/>
  <c r="J193" i="1"/>
  <c r="J192" i="1"/>
  <c r="J191" i="1"/>
  <c r="J190" i="1"/>
  <c r="J189" i="1"/>
  <c r="J188" i="1"/>
  <c r="J187" i="1"/>
  <c r="J186" i="1"/>
  <c r="J185" i="1"/>
  <c r="J184" i="1"/>
  <c r="J183" i="1"/>
  <c r="J182" i="1"/>
  <c r="C182" i="1"/>
  <c r="J181" i="1"/>
  <c r="C181" i="1"/>
  <c r="J180" i="1"/>
  <c r="C180" i="1"/>
  <c r="J179" i="1"/>
  <c r="C179" i="1"/>
  <c r="J178" i="1"/>
  <c r="C178" i="1"/>
  <c r="J177" i="1"/>
  <c r="C177" i="1"/>
  <c r="J176" i="1"/>
  <c r="C176" i="1"/>
  <c r="J175" i="1"/>
  <c r="C175" i="1"/>
  <c r="J174" i="1"/>
  <c r="C174" i="1"/>
  <c r="J173" i="1"/>
  <c r="C173" i="1"/>
  <c r="J172" i="1"/>
  <c r="C172" i="1"/>
  <c r="J171" i="1"/>
  <c r="C171" i="1"/>
  <c r="J170" i="1"/>
  <c r="C170" i="1"/>
  <c r="J169" i="1"/>
  <c r="C169" i="1"/>
  <c r="J168" i="1"/>
  <c r="C168" i="1"/>
  <c r="J167" i="1"/>
  <c r="C167" i="1"/>
  <c r="J166" i="1"/>
  <c r="C166" i="1"/>
  <c r="J165" i="1"/>
  <c r="C165" i="1"/>
  <c r="J164" i="1"/>
  <c r="C164" i="1"/>
  <c r="J163" i="1"/>
  <c r="C163" i="1"/>
  <c r="J162" i="1"/>
  <c r="C162" i="1"/>
  <c r="J161" i="1"/>
  <c r="C161" i="1"/>
  <c r="J160" i="1"/>
  <c r="C160" i="1"/>
  <c r="J159" i="1"/>
  <c r="C159" i="1"/>
  <c r="J158" i="1"/>
  <c r="C158" i="1"/>
  <c r="J157" i="1"/>
  <c r="C157" i="1"/>
  <c r="J156" i="1"/>
  <c r="C156" i="1"/>
  <c r="J155" i="1"/>
  <c r="C155" i="1"/>
  <c r="J154" i="1"/>
  <c r="C154" i="1"/>
  <c r="J153" i="1"/>
  <c r="C153" i="1"/>
  <c r="J152" i="1"/>
  <c r="C152" i="1"/>
  <c r="J151" i="1"/>
  <c r="C151" i="1"/>
  <c r="J150" i="1"/>
  <c r="C150" i="1"/>
  <c r="J149" i="1"/>
  <c r="C149" i="1"/>
  <c r="J148" i="1"/>
  <c r="C148" i="1"/>
  <c r="J147" i="1"/>
  <c r="C147" i="1"/>
  <c r="J146" i="1"/>
  <c r="C146" i="1"/>
  <c r="J145" i="1"/>
  <c r="C145" i="1"/>
  <c r="J144" i="1"/>
  <c r="C144" i="1"/>
  <c r="J143" i="1"/>
  <c r="C143" i="1"/>
  <c r="J142" i="1"/>
  <c r="C142" i="1"/>
  <c r="J141" i="1"/>
  <c r="C141" i="1"/>
  <c r="J140" i="1"/>
  <c r="C140" i="1"/>
  <c r="J139" i="1"/>
  <c r="C139" i="1"/>
  <c r="J138" i="1"/>
  <c r="C138" i="1"/>
  <c r="J137" i="1"/>
  <c r="C137" i="1"/>
  <c r="J136" i="1"/>
  <c r="C136" i="1"/>
  <c r="J135" i="1"/>
  <c r="C135" i="1"/>
  <c r="J134" i="1"/>
  <c r="C134" i="1"/>
  <c r="J133" i="1"/>
  <c r="C133" i="1"/>
  <c r="J132" i="1"/>
  <c r="C132" i="1"/>
  <c r="J131" i="1"/>
  <c r="C131" i="1"/>
  <c r="J130" i="1"/>
  <c r="C130" i="1"/>
  <c r="J129" i="1"/>
  <c r="C129" i="1"/>
  <c r="J128" i="1"/>
  <c r="C128" i="1"/>
  <c r="J127" i="1"/>
  <c r="C127" i="1"/>
  <c r="J126" i="1"/>
  <c r="C126" i="1"/>
  <c r="J125" i="1"/>
  <c r="C125" i="1"/>
  <c r="J124" i="1"/>
  <c r="C124" i="1"/>
  <c r="J123" i="1"/>
  <c r="C123" i="1"/>
  <c r="J122" i="1"/>
  <c r="C122" i="1"/>
  <c r="J121" i="1"/>
  <c r="C121" i="1"/>
  <c r="J120" i="1"/>
  <c r="C120" i="1"/>
  <c r="J119" i="1"/>
  <c r="C119" i="1"/>
  <c r="J118" i="1"/>
  <c r="C118" i="1"/>
  <c r="J117" i="1"/>
  <c r="C117" i="1"/>
  <c r="J116" i="1"/>
  <c r="C116" i="1"/>
  <c r="J115" i="1"/>
  <c r="C115" i="1"/>
  <c r="J114" i="1"/>
  <c r="C114" i="1"/>
  <c r="J113" i="1"/>
  <c r="C113" i="1"/>
  <c r="J112" i="1"/>
  <c r="C112" i="1"/>
  <c r="J111" i="1"/>
  <c r="C111" i="1"/>
  <c r="J110" i="1"/>
  <c r="C110" i="1"/>
  <c r="J109" i="1"/>
  <c r="C109" i="1"/>
  <c r="J108" i="1"/>
  <c r="C108" i="1"/>
  <c r="J107" i="1"/>
  <c r="C107" i="1"/>
  <c r="J106" i="1"/>
  <c r="C106" i="1"/>
  <c r="J105" i="1"/>
  <c r="C105" i="1"/>
  <c r="J104" i="1"/>
  <c r="C104" i="1"/>
  <c r="J103" i="1"/>
  <c r="C103" i="1"/>
  <c r="J102" i="1"/>
  <c r="C102" i="1"/>
  <c r="J101" i="1"/>
  <c r="C101" i="1"/>
  <c r="J100" i="1"/>
  <c r="C100" i="1"/>
  <c r="J99" i="1"/>
  <c r="C99" i="1"/>
  <c r="J98" i="1"/>
  <c r="C98" i="1"/>
  <c r="J97" i="1"/>
  <c r="C97" i="1"/>
  <c r="J96" i="1"/>
  <c r="C96" i="1"/>
  <c r="J95" i="1"/>
  <c r="C95" i="1"/>
  <c r="J94" i="1"/>
  <c r="C94" i="1"/>
  <c r="J93" i="1"/>
  <c r="C93" i="1"/>
  <c r="J92" i="1"/>
  <c r="C92" i="1"/>
  <c r="J91" i="1"/>
  <c r="C91" i="1"/>
  <c r="J90" i="1"/>
  <c r="C90" i="1"/>
  <c r="J89" i="1"/>
  <c r="C89" i="1"/>
  <c r="J88" i="1"/>
  <c r="C88" i="1"/>
  <c r="J87" i="1"/>
  <c r="C87" i="1"/>
  <c r="J86" i="1"/>
  <c r="C86" i="1"/>
  <c r="J85" i="1"/>
  <c r="C85" i="1"/>
  <c r="J84" i="1"/>
  <c r="C84" i="1"/>
  <c r="J83" i="1"/>
  <c r="C83" i="1"/>
  <c r="J82" i="1"/>
  <c r="C82" i="1"/>
  <c r="J81" i="1"/>
  <c r="C81" i="1"/>
  <c r="J80" i="1"/>
  <c r="C80" i="1"/>
  <c r="J79" i="1"/>
  <c r="C79" i="1"/>
  <c r="J78" i="1"/>
  <c r="C78" i="1"/>
  <c r="J77" i="1"/>
  <c r="C77" i="1"/>
  <c r="J76" i="1"/>
  <c r="C76" i="1"/>
  <c r="J75" i="1"/>
  <c r="C75" i="1"/>
  <c r="J74" i="1"/>
  <c r="C74" i="1"/>
  <c r="J73" i="1"/>
  <c r="C73" i="1"/>
  <c r="J72" i="1"/>
  <c r="C72" i="1"/>
  <c r="J71" i="1"/>
  <c r="C71" i="1"/>
  <c r="J70" i="1"/>
  <c r="C70" i="1"/>
  <c r="J69" i="1"/>
  <c r="C69" i="1"/>
  <c r="J68" i="1"/>
  <c r="C68" i="1"/>
  <c r="J67" i="1"/>
  <c r="C67" i="1"/>
  <c r="J66" i="1"/>
  <c r="C66" i="1"/>
  <c r="J65" i="1"/>
  <c r="C65" i="1"/>
  <c r="J64" i="1"/>
  <c r="C64" i="1"/>
  <c r="J63" i="1"/>
  <c r="C63" i="1"/>
  <c r="J62" i="1"/>
  <c r="C62" i="1"/>
  <c r="J61" i="1"/>
  <c r="C61" i="1"/>
  <c r="J60" i="1"/>
  <c r="C60" i="1"/>
  <c r="J59" i="1"/>
  <c r="C59" i="1"/>
  <c r="J58" i="1"/>
  <c r="C58" i="1"/>
  <c r="J57" i="1"/>
  <c r="C57" i="1"/>
  <c r="J56" i="1"/>
  <c r="C56" i="1"/>
  <c r="J55" i="1"/>
  <c r="C55" i="1"/>
  <c r="J54" i="1"/>
  <c r="C54" i="1"/>
  <c r="J53" i="1"/>
  <c r="C53" i="1"/>
  <c r="J52" i="1"/>
  <c r="C52" i="1"/>
  <c r="J51" i="1"/>
  <c r="C51" i="1"/>
  <c r="J50" i="1"/>
  <c r="C50" i="1"/>
  <c r="J49" i="1"/>
  <c r="C49" i="1"/>
  <c r="J48" i="1"/>
  <c r="C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J40" i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B2083" i="2"/>
  <c r="B2084" i="2" s="1"/>
  <c r="B2080" i="2"/>
  <c r="B2081" i="2" s="1"/>
  <c r="M2076" i="2"/>
  <c r="M2077" i="2" s="1"/>
  <c r="L2076" i="2"/>
  <c r="L2077" i="2" s="1"/>
  <c r="K2076" i="2"/>
  <c r="K2077" i="2" s="1"/>
  <c r="J2076" i="2"/>
  <c r="J2077" i="2" s="1"/>
  <c r="I2076" i="2"/>
  <c r="I2077" i="2" s="1"/>
  <c r="H2076" i="2"/>
  <c r="H2077" i="2" s="1"/>
  <c r="G2076" i="2"/>
  <c r="G2077" i="2" s="1"/>
  <c r="F2076" i="2"/>
  <c r="F2077" i="2" s="1"/>
  <c r="E2076" i="2"/>
  <c r="E2077" i="2" s="1"/>
  <c r="D2076" i="2"/>
  <c r="D2077" i="2" s="1"/>
  <c r="C2076" i="2"/>
  <c r="C2077" i="2" s="1"/>
  <c r="B2076" i="2"/>
  <c r="B2077" i="2" s="1"/>
  <c r="M2073" i="2"/>
  <c r="M2074" i="2" s="1"/>
  <c r="L2073" i="2"/>
  <c r="L2074" i="2" s="1"/>
  <c r="K2073" i="2"/>
  <c r="K2074" i="2" s="1"/>
  <c r="J2073" i="2"/>
  <c r="J2074" i="2" s="1"/>
  <c r="I2073" i="2"/>
  <c r="I2074" i="2" s="1"/>
  <c r="H2073" i="2"/>
  <c r="H2074" i="2" s="1"/>
  <c r="G2073" i="2"/>
  <c r="G2074" i="2" s="1"/>
  <c r="F2073" i="2"/>
  <c r="F2074" i="2" s="1"/>
  <c r="E2073" i="2"/>
  <c r="E2074" i="2" s="1"/>
  <c r="D2073" i="2"/>
  <c r="D2074" i="2" s="1"/>
  <c r="C2073" i="2"/>
  <c r="C2074" i="2" s="1"/>
  <c r="B2073" i="2"/>
  <c r="B2074" i="2" s="1"/>
  <c r="M2069" i="2"/>
  <c r="M2070" i="2" s="1"/>
  <c r="L2069" i="2"/>
  <c r="L2070" i="2" s="1"/>
  <c r="K2069" i="2"/>
  <c r="K2070" i="2" s="1"/>
  <c r="J2069" i="2"/>
  <c r="J2070" i="2" s="1"/>
  <c r="I2069" i="2"/>
  <c r="I2070" i="2" s="1"/>
  <c r="H2069" i="2"/>
  <c r="H2070" i="2" s="1"/>
  <c r="G2069" i="2"/>
  <c r="G2070" i="2" s="1"/>
  <c r="F2069" i="2"/>
  <c r="F2070" i="2" s="1"/>
  <c r="E2069" i="2"/>
  <c r="E2070" i="2" s="1"/>
  <c r="D2069" i="2"/>
  <c r="D2070" i="2" s="1"/>
  <c r="C2069" i="2"/>
  <c r="C2070" i="2" s="1"/>
  <c r="B2069" i="2"/>
  <c r="B2070" i="2" s="1"/>
  <c r="M2066" i="2"/>
  <c r="M2067" i="2" s="1"/>
  <c r="L2066" i="2"/>
  <c r="L2067" i="2" s="1"/>
  <c r="K2066" i="2"/>
  <c r="K2067" i="2" s="1"/>
  <c r="J2066" i="2"/>
  <c r="J2067" i="2" s="1"/>
  <c r="I2066" i="2"/>
  <c r="I2067" i="2" s="1"/>
  <c r="H2066" i="2"/>
  <c r="H2067" i="2" s="1"/>
  <c r="G2066" i="2"/>
  <c r="G2067" i="2" s="1"/>
  <c r="F2066" i="2"/>
  <c r="F2067" i="2" s="1"/>
  <c r="E2066" i="2"/>
  <c r="E2067" i="2" s="1"/>
  <c r="D2066" i="2"/>
  <c r="D2067" i="2" s="1"/>
  <c r="C2066" i="2"/>
  <c r="C2067" i="2" s="1"/>
  <c r="B2066" i="2"/>
  <c r="B2067" i="2" s="1"/>
  <c r="M2062" i="2"/>
  <c r="M2063" i="2" s="1"/>
  <c r="L2062" i="2"/>
  <c r="L2063" i="2" s="1"/>
  <c r="K2062" i="2"/>
  <c r="K2063" i="2" s="1"/>
  <c r="J2062" i="2"/>
  <c r="J2063" i="2" s="1"/>
  <c r="I2062" i="2"/>
  <c r="I2063" i="2" s="1"/>
  <c r="H2062" i="2"/>
  <c r="H2063" i="2" s="1"/>
  <c r="G2062" i="2"/>
  <c r="G2063" i="2" s="1"/>
  <c r="F2062" i="2"/>
  <c r="F2063" i="2" s="1"/>
  <c r="E2062" i="2"/>
  <c r="E2063" i="2" s="1"/>
  <c r="D2062" i="2"/>
  <c r="D2063" i="2" s="1"/>
  <c r="C2062" i="2"/>
  <c r="C2063" i="2" s="1"/>
  <c r="B2062" i="2"/>
  <c r="B2063" i="2" s="1"/>
  <c r="M2059" i="2"/>
  <c r="M2060" i="2" s="1"/>
  <c r="L2059" i="2"/>
  <c r="L2060" i="2" s="1"/>
  <c r="K2059" i="2"/>
  <c r="K2060" i="2" s="1"/>
  <c r="J2059" i="2"/>
  <c r="J2060" i="2" s="1"/>
  <c r="I2059" i="2"/>
  <c r="I2060" i="2" s="1"/>
  <c r="H2059" i="2"/>
  <c r="H2060" i="2" s="1"/>
  <c r="G2059" i="2"/>
  <c r="G2060" i="2" s="1"/>
  <c r="F2059" i="2"/>
  <c r="F2060" i="2" s="1"/>
  <c r="E2059" i="2"/>
  <c r="E2060" i="2" s="1"/>
  <c r="D2059" i="2"/>
  <c r="D2060" i="2" s="1"/>
  <c r="C2059" i="2"/>
  <c r="C2060" i="2" s="1"/>
  <c r="B2059" i="2"/>
  <c r="B2060" i="2" s="1"/>
  <c r="M2055" i="2"/>
  <c r="M2056" i="2" s="1"/>
  <c r="L2055" i="2"/>
  <c r="L2056" i="2" s="1"/>
  <c r="K2055" i="2"/>
  <c r="K2056" i="2" s="1"/>
  <c r="J2055" i="2"/>
  <c r="J2056" i="2" s="1"/>
  <c r="I2055" i="2"/>
  <c r="I2056" i="2" s="1"/>
  <c r="H2055" i="2"/>
  <c r="H2056" i="2" s="1"/>
  <c r="G2055" i="2"/>
  <c r="G2056" i="2" s="1"/>
  <c r="F2055" i="2"/>
  <c r="F2056" i="2" s="1"/>
  <c r="E2055" i="2"/>
  <c r="E2056" i="2" s="1"/>
  <c r="D2055" i="2"/>
  <c r="D2056" i="2" s="1"/>
  <c r="C2055" i="2"/>
  <c r="C2056" i="2" s="1"/>
  <c r="B2055" i="2"/>
  <c r="B2056" i="2" s="1"/>
  <c r="M2052" i="2"/>
  <c r="M2053" i="2" s="1"/>
  <c r="L2052" i="2"/>
  <c r="L2053" i="2" s="1"/>
  <c r="K2052" i="2"/>
  <c r="K2053" i="2" s="1"/>
  <c r="J2052" i="2"/>
  <c r="J2053" i="2" s="1"/>
  <c r="I2052" i="2"/>
  <c r="I2053" i="2" s="1"/>
  <c r="H2052" i="2"/>
  <c r="H2053" i="2" s="1"/>
  <c r="G2052" i="2"/>
  <c r="G2053" i="2" s="1"/>
  <c r="F2052" i="2"/>
  <c r="F2053" i="2" s="1"/>
  <c r="E2052" i="2"/>
  <c r="E2053" i="2" s="1"/>
  <c r="D2052" i="2"/>
  <c r="D2053" i="2" s="1"/>
  <c r="C2052" i="2"/>
  <c r="C2053" i="2" s="1"/>
  <c r="B2052" i="2"/>
  <c r="B2053" i="2" s="1"/>
  <c r="M2048" i="2"/>
  <c r="M2049" i="2" s="1"/>
  <c r="L2048" i="2"/>
  <c r="L2049" i="2" s="1"/>
  <c r="K2048" i="2"/>
  <c r="K2049" i="2" s="1"/>
  <c r="J2048" i="2"/>
  <c r="J2049" i="2" s="1"/>
  <c r="I2048" i="2"/>
  <c r="I2049" i="2" s="1"/>
  <c r="H2048" i="2"/>
  <c r="H2049" i="2" s="1"/>
  <c r="G2048" i="2"/>
  <c r="G2049" i="2" s="1"/>
  <c r="F2048" i="2"/>
  <c r="F2049" i="2" s="1"/>
  <c r="E2048" i="2"/>
  <c r="E2049" i="2" s="1"/>
  <c r="D2048" i="2"/>
  <c r="D2049" i="2" s="1"/>
  <c r="C2048" i="2"/>
  <c r="C2049" i="2" s="1"/>
  <c r="B2048" i="2"/>
  <c r="B2049" i="2" s="1"/>
  <c r="M2045" i="2"/>
  <c r="M2046" i="2" s="1"/>
  <c r="L2045" i="2"/>
  <c r="L2046" i="2" s="1"/>
  <c r="K2045" i="2"/>
  <c r="K2046" i="2" s="1"/>
  <c r="J2045" i="2"/>
  <c r="J2046" i="2" s="1"/>
  <c r="I2045" i="2"/>
  <c r="I2046" i="2" s="1"/>
  <c r="H2045" i="2"/>
  <c r="H2046" i="2" s="1"/>
  <c r="G2045" i="2"/>
  <c r="G2046" i="2" s="1"/>
  <c r="F2045" i="2"/>
  <c r="F2046" i="2" s="1"/>
  <c r="E2045" i="2"/>
  <c r="E2046" i="2" s="1"/>
  <c r="D2045" i="2"/>
  <c r="D2046" i="2" s="1"/>
  <c r="C2045" i="2"/>
  <c r="C2046" i="2" s="1"/>
  <c r="B2045" i="2"/>
  <c r="B2046" i="2" s="1"/>
  <c r="M2041" i="2"/>
  <c r="M2042" i="2" s="1"/>
  <c r="L2041" i="2"/>
  <c r="L2042" i="2" s="1"/>
  <c r="K2041" i="2"/>
  <c r="K2042" i="2" s="1"/>
  <c r="J2041" i="2"/>
  <c r="J2042" i="2" s="1"/>
  <c r="I2041" i="2"/>
  <c r="I2042" i="2" s="1"/>
  <c r="H2041" i="2"/>
  <c r="H2042" i="2" s="1"/>
  <c r="G2041" i="2"/>
  <c r="G2042" i="2" s="1"/>
  <c r="F2041" i="2"/>
  <c r="F2042" i="2" s="1"/>
  <c r="E2041" i="2"/>
  <c r="E2042" i="2" s="1"/>
  <c r="D2041" i="2"/>
  <c r="D2042" i="2" s="1"/>
  <c r="C2041" i="2"/>
  <c r="C2042" i="2" s="1"/>
  <c r="B2041" i="2"/>
  <c r="B2042" i="2" s="1"/>
  <c r="M2038" i="2"/>
  <c r="M2039" i="2" s="1"/>
  <c r="L2038" i="2"/>
  <c r="L2039" i="2" s="1"/>
  <c r="K2038" i="2"/>
  <c r="K2039" i="2" s="1"/>
  <c r="J2038" i="2"/>
  <c r="J2039" i="2" s="1"/>
  <c r="I2038" i="2"/>
  <c r="I2039" i="2" s="1"/>
  <c r="H2038" i="2"/>
  <c r="H2039" i="2" s="1"/>
  <c r="G2038" i="2"/>
  <c r="G2039" i="2" s="1"/>
  <c r="F2038" i="2"/>
  <c r="F2039" i="2" s="1"/>
  <c r="E2038" i="2"/>
  <c r="E2039" i="2" s="1"/>
  <c r="D2038" i="2"/>
  <c r="D2039" i="2" s="1"/>
  <c r="C2038" i="2"/>
  <c r="C2039" i="2" s="1"/>
  <c r="B2038" i="2"/>
  <c r="B2039" i="2" s="1"/>
  <c r="O2031" i="2"/>
  <c r="O2030" i="2"/>
  <c r="O2029" i="2"/>
  <c r="N2029" i="2"/>
  <c r="O2028" i="2"/>
  <c r="O2027" i="2"/>
  <c r="N2027" i="2"/>
  <c r="O2026" i="2"/>
  <c r="N2026" i="2"/>
  <c r="O2025" i="2"/>
  <c r="N2025" i="2"/>
  <c r="O2024" i="2"/>
  <c r="N2024" i="2"/>
  <c r="B1983" i="2"/>
  <c r="B1984" i="2" s="1"/>
  <c r="B1980" i="2"/>
  <c r="B1981" i="2" s="1"/>
  <c r="M1976" i="2"/>
  <c r="M1977" i="2" s="1"/>
  <c r="L1976" i="2"/>
  <c r="L1977" i="2" s="1"/>
  <c r="K1976" i="2"/>
  <c r="K1977" i="2" s="1"/>
  <c r="J1976" i="2"/>
  <c r="J1977" i="2" s="1"/>
  <c r="I1976" i="2"/>
  <c r="I1977" i="2" s="1"/>
  <c r="H1976" i="2"/>
  <c r="H1977" i="2" s="1"/>
  <c r="G1976" i="2"/>
  <c r="G1977" i="2" s="1"/>
  <c r="F1976" i="2"/>
  <c r="F1977" i="2" s="1"/>
  <c r="E1976" i="2"/>
  <c r="E1977" i="2" s="1"/>
  <c r="D1976" i="2"/>
  <c r="D1977" i="2" s="1"/>
  <c r="C1976" i="2"/>
  <c r="C1977" i="2" s="1"/>
  <c r="B1976" i="2"/>
  <c r="B1977" i="2" s="1"/>
  <c r="M1973" i="2"/>
  <c r="M1974" i="2" s="1"/>
  <c r="L1973" i="2"/>
  <c r="L1974" i="2" s="1"/>
  <c r="K1973" i="2"/>
  <c r="K1974" i="2" s="1"/>
  <c r="J1973" i="2"/>
  <c r="J1974" i="2" s="1"/>
  <c r="I1973" i="2"/>
  <c r="I1974" i="2" s="1"/>
  <c r="H1973" i="2"/>
  <c r="H1974" i="2" s="1"/>
  <c r="G1973" i="2"/>
  <c r="G1974" i="2" s="1"/>
  <c r="F1973" i="2"/>
  <c r="F1974" i="2" s="1"/>
  <c r="E1973" i="2"/>
  <c r="E1974" i="2" s="1"/>
  <c r="D1973" i="2"/>
  <c r="D1974" i="2" s="1"/>
  <c r="C1973" i="2"/>
  <c r="C1974" i="2" s="1"/>
  <c r="B1973" i="2"/>
  <c r="B1974" i="2" s="1"/>
  <c r="M1969" i="2"/>
  <c r="M1970" i="2" s="1"/>
  <c r="L1969" i="2"/>
  <c r="L1970" i="2" s="1"/>
  <c r="K1969" i="2"/>
  <c r="K1970" i="2" s="1"/>
  <c r="J1969" i="2"/>
  <c r="J1970" i="2" s="1"/>
  <c r="I1969" i="2"/>
  <c r="I1970" i="2" s="1"/>
  <c r="H1969" i="2"/>
  <c r="H1970" i="2" s="1"/>
  <c r="G1969" i="2"/>
  <c r="G1970" i="2" s="1"/>
  <c r="F1969" i="2"/>
  <c r="F1970" i="2" s="1"/>
  <c r="E1969" i="2"/>
  <c r="E1970" i="2" s="1"/>
  <c r="D1969" i="2"/>
  <c r="D1970" i="2" s="1"/>
  <c r="C1969" i="2"/>
  <c r="C1970" i="2" s="1"/>
  <c r="B1969" i="2"/>
  <c r="B1970" i="2" s="1"/>
  <c r="M1966" i="2"/>
  <c r="M1967" i="2" s="1"/>
  <c r="L1966" i="2"/>
  <c r="L1967" i="2" s="1"/>
  <c r="K1966" i="2"/>
  <c r="K1967" i="2" s="1"/>
  <c r="J1966" i="2"/>
  <c r="J1967" i="2" s="1"/>
  <c r="I1966" i="2"/>
  <c r="I1967" i="2" s="1"/>
  <c r="H1966" i="2"/>
  <c r="H1967" i="2" s="1"/>
  <c r="G1966" i="2"/>
  <c r="G1967" i="2" s="1"/>
  <c r="F1966" i="2"/>
  <c r="F1967" i="2" s="1"/>
  <c r="E1966" i="2"/>
  <c r="E1967" i="2" s="1"/>
  <c r="D1966" i="2"/>
  <c r="D1967" i="2" s="1"/>
  <c r="C1966" i="2"/>
  <c r="C1967" i="2" s="1"/>
  <c r="B1966" i="2"/>
  <c r="B1967" i="2" s="1"/>
  <c r="M1962" i="2"/>
  <c r="M1963" i="2" s="1"/>
  <c r="L1962" i="2"/>
  <c r="L1963" i="2" s="1"/>
  <c r="K1962" i="2"/>
  <c r="K1963" i="2" s="1"/>
  <c r="J1962" i="2"/>
  <c r="J1963" i="2" s="1"/>
  <c r="I1962" i="2"/>
  <c r="I1963" i="2" s="1"/>
  <c r="H1962" i="2"/>
  <c r="H1963" i="2" s="1"/>
  <c r="G1962" i="2"/>
  <c r="G1963" i="2" s="1"/>
  <c r="F1962" i="2"/>
  <c r="F1963" i="2" s="1"/>
  <c r="E1962" i="2"/>
  <c r="E1963" i="2" s="1"/>
  <c r="D1962" i="2"/>
  <c r="D1963" i="2" s="1"/>
  <c r="C1962" i="2"/>
  <c r="C1963" i="2" s="1"/>
  <c r="B1962" i="2"/>
  <c r="B1963" i="2" s="1"/>
  <c r="M1959" i="2"/>
  <c r="M1960" i="2" s="1"/>
  <c r="L1959" i="2"/>
  <c r="L1960" i="2" s="1"/>
  <c r="K1959" i="2"/>
  <c r="K1960" i="2" s="1"/>
  <c r="J1959" i="2"/>
  <c r="J1960" i="2" s="1"/>
  <c r="I1959" i="2"/>
  <c r="I1960" i="2" s="1"/>
  <c r="H1959" i="2"/>
  <c r="H1960" i="2" s="1"/>
  <c r="G1959" i="2"/>
  <c r="G1960" i="2" s="1"/>
  <c r="F1959" i="2"/>
  <c r="F1960" i="2" s="1"/>
  <c r="E1959" i="2"/>
  <c r="E1960" i="2" s="1"/>
  <c r="D1959" i="2"/>
  <c r="D1960" i="2" s="1"/>
  <c r="C1959" i="2"/>
  <c r="C1960" i="2" s="1"/>
  <c r="B1959" i="2"/>
  <c r="B1960" i="2" s="1"/>
  <c r="M1956" i="2"/>
  <c r="L1956" i="2"/>
  <c r="K1956" i="2"/>
  <c r="J1956" i="2"/>
  <c r="I1956" i="2"/>
  <c r="H1956" i="2"/>
  <c r="G1956" i="2"/>
  <c r="F1956" i="2"/>
  <c r="E1956" i="2"/>
  <c r="D1956" i="2"/>
  <c r="C1956" i="2"/>
  <c r="M1955" i="2"/>
  <c r="L1955" i="2"/>
  <c r="K1955" i="2"/>
  <c r="J1955" i="2"/>
  <c r="I1955" i="2"/>
  <c r="H1955" i="2"/>
  <c r="G1955" i="2"/>
  <c r="F1955" i="2"/>
  <c r="E1955" i="2"/>
  <c r="D1955" i="2"/>
  <c r="C1955" i="2"/>
  <c r="B1955" i="2"/>
  <c r="B1956" i="2" s="1"/>
  <c r="M1952" i="2"/>
  <c r="M1953" i="2" s="1"/>
  <c r="L1952" i="2"/>
  <c r="L1953" i="2" s="1"/>
  <c r="K1952" i="2"/>
  <c r="K1953" i="2" s="1"/>
  <c r="J1952" i="2"/>
  <c r="J1953" i="2" s="1"/>
  <c r="I1952" i="2"/>
  <c r="I1953" i="2" s="1"/>
  <c r="H1952" i="2"/>
  <c r="H1953" i="2" s="1"/>
  <c r="G1952" i="2"/>
  <c r="G1953" i="2" s="1"/>
  <c r="F1952" i="2"/>
  <c r="F1953" i="2" s="1"/>
  <c r="E1952" i="2"/>
  <c r="E1953" i="2" s="1"/>
  <c r="D1952" i="2"/>
  <c r="D1953" i="2" s="1"/>
  <c r="C1952" i="2"/>
  <c r="C1953" i="2" s="1"/>
  <c r="B1952" i="2"/>
  <c r="B1953" i="2" s="1"/>
  <c r="M1948" i="2"/>
  <c r="M1949" i="2" s="1"/>
  <c r="L1948" i="2"/>
  <c r="L1949" i="2" s="1"/>
  <c r="K1948" i="2"/>
  <c r="K1949" i="2" s="1"/>
  <c r="J1948" i="2"/>
  <c r="J1949" i="2" s="1"/>
  <c r="I1948" i="2"/>
  <c r="I1949" i="2" s="1"/>
  <c r="H1948" i="2"/>
  <c r="H1949" i="2" s="1"/>
  <c r="G1948" i="2"/>
  <c r="G1949" i="2" s="1"/>
  <c r="F1948" i="2"/>
  <c r="F1949" i="2" s="1"/>
  <c r="E1948" i="2"/>
  <c r="E1949" i="2" s="1"/>
  <c r="D1948" i="2"/>
  <c r="D1949" i="2" s="1"/>
  <c r="C1948" i="2"/>
  <c r="C1949" i="2" s="1"/>
  <c r="B1948" i="2"/>
  <c r="B1949" i="2" s="1"/>
  <c r="M1945" i="2"/>
  <c r="M1946" i="2" s="1"/>
  <c r="L1945" i="2"/>
  <c r="L1946" i="2" s="1"/>
  <c r="K1945" i="2"/>
  <c r="K1946" i="2" s="1"/>
  <c r="J1945" i="2"/>
  <c r="J1946" i="2" s="1"/>
  <c r="I1945" i="2"/>
  <c r="I1946" i="2" s="1"/>
  <c r="H1945" i="2"/>
  <c r="H1946" i="2" s="1"/>
  <c r="G1945" i="2"/>
  <c r="G1946" i="2" s="1"/>
  <c r="F1945" i="2"/>
  <c r="F1946" i="2" s="1"/>
  <c r="E1945" i="2"/>
  <c r="E1946" i="2" s="1"/>
  <c r="D1945" i="2"/>
  <c r="D1946" i="2" s="1"/>
  <c r="C1945" i="2"/>
  <c r="C1946" i="2" s="1"/>
  <c r="B1945" i="2"/>
  <c r="B1946" i="2" s="1"/>
  <c r="M1941" i="2"/>
  <c r="M1942" i="2" s="1"/>
  <c r="L1941" i="2"/>
  <c r="L1942" i="2" s="1"/>
  <c r="K1941" i="2"/>
  <c r="K1942" i="2" s="1"/>
  <c r="J1941" i="2"/>
  <c r="J1942" i="2" s="1"/>
  <c r="I1941" i="2"/>
  <c r="I1942" i="2" s="1"/>
  <c r="H1941" i="2"/>
  <c r="H1942" i="2" s="1"/>
  <c r="G1941" i="2"/>
  <c r="G1942" i="2" s="1"/>
  <c r="F1941" i="2"/>
  <c r="F1942" i="2" s="1"/>
  <c r="E1941" i="2"/>
  <c r="E1942" i="2" s="1"/>
  <c r="D1941" i="2"/>
  <c r="D1942" i="2" s="1"/>
  <c r="C1941" i="2"/>
  <c r="C1942" i="2" s="1"/>
  <c r="B1941" i="2"/>
  <c r="B1942" i="2" s="1"/>
  <c r="M1938" i="2"/>
  <c r="M1939" i="2" s="1"/>
  <c r="L1938" i="2"/>
  <c r="L1939" i="2" s="1"/>
  <c r="K1938" i="2"/>
  <c r="K1939" i="2" s="1"/>
  <c r="J1938" i="2"/>
  <c r="J1939" i="2" s="1"/>
  <c r="I1938" i="2"/>
  <c r="I1939" i="2" s="1"/>
  <c r="H1938" i="2"/>
  <c r="H1939" i="2" s="1"/>
  <c r="G1938" i="2"/>
  <c r="G1939" i="2" s="1"/>
  <c r="F1938" i="2"/>
  <c r="F1939" i="2" s="1"/>
  <c r="E1938" i="2"/>
  <c r="E1939" i="2" s="1"/>
  <c r="D1938" i="2"/>
  <c r="D1939" i="2" s="1"/>
  <c r="C1938" i="2"/>
  <c r="C1939" i="2" s="1"/>
  <c r="B1938" i="2"/>
  <c r="B1939" i="2" s="1"/>
  <c r="O1931" i="2"/>
  <c r="O1930" i="2"/>
  <c r="O1929" i="2"/>
  <c r="N1929" i="2"/>
  <c r="O1928" i="2"/>
  <c r="N1927" i="2"/>
  <c r="O1926" i="2"/>
  <c r="N1926" i="2"/>
  <c r="O1925" i="2"/>
  <c r="N1925" i="2"/>
  <c r="O1924" i="2"/>
  <c r="N1924" i="2"/>
  <c r="B1883" i="2"/>
  <c r="B1884" i="2" s="1"/>
  <c r="B1880" i="2"/>
  <c r="B1881" i="2" s="1"/>
  <c r="M1876" i="2"/>
  <c r="M1877" i="2" s="1"/>
  <c r="L1876" i="2"/>
  <c r="L1877" i="2" s="1"/>
  <c r="K1876" i="2"/>
  <c r="K1877" i="2" s="1"/>
  <c r="J1876" i="2"/>
  <c r="J1877" i="2" s="1"/>
  <c r="I1876" i="2"/>
  <c r="I1877" i="2" s="1"/>
  <c r="H1876" i="2"/>
  <c r="H1877" i="2" s="1"/>
  <c r="G1876" i="2"/>
  <c r="G1877" i="2" s="1"/>
  <c r="F1876" i="2"/>
  <c r="F1877" i="2" s="1"/>
  <c r="E1876" i="2"/>
  <c r="E1877" i="2" s="1"/>
  <c r="D1876" i="2"/>
  <c r="D1877" i="2" s="1"/>
  <c r="C1876" i="2"/>
  <c r="C1877" i="2" s="1"/>
  <c r="B1876" i="2"/>
  <c r="B1877" i="2" s="1"/>
  <c r="M1873" i="2"/>
  <c r="M1874" i="2" s="1"/>
  <c r="L1873" i="2"/>
  <c r="L1874" i="2" s="1"/>
  <c r="K1873" i="2"/>
  <c r="K1874" i="2" s="1"/>
  <c r="J1873" i="2"/>
  <c r="J1874" i="2" s="1"/>
  <c r="I1873" i="2"/>
  <c r="I1874" i="2" s="1"/>
  <c r="H1873" i="2"/>
  <c r="H1874" i="2" s="1"/>
  <c r="G1873" i="2"/>
  <c r="G1874" i="2" s="1"/>
  <c r="F1873" i="2"/>
  <c r="F1874" i="2" s="1"/>
  <c r="E1873" i="2"/>
  <c r="E1874" i="2" s="1"/>
  <c r="D1873" i="2"/>
  <c r="D1874" i="2" s="1"/>
  <c r="C1873" i="2"/>
  <c r="C1874" i="2" s="1"/>
  <c r="B1873" i="2"/>
  <c r="B1874" i="2" s="1"/>
  <c r="M1869" i="2"/>
  <c r="M1870" i="2" s="1"/>
  <c r="L1869" i="2"/>
  <c r="L1870" i="2" s="1"/>
  <c r="K1869" i="2"/>
  <c r="K1870" i="2" s="1"/>
  <c r="J1869" i="2"/>
  <c r="J1870" i="2" s="1"/>
  <c r="I1869" i="2"/>
  <c r="I1870" i="2" s="1"/>
  <c r="H1869" i="2"/>
  <c r="H1870" i="2" s="1"/>
  <c r="G1869" i="2"/>
  <c r="G1870" i="2" s="1"/>
  <c r="F1869" i="2"/>
  <c r="F1870" i="2" s="1"/>
  <c r="E1869" i="2"/>
  <c r="E1870" i="2" s="1"/>
  <c r="D1869" i="2"/>
  <c r="D1870" i="2" s="1"/>
  <c r="C1869" i="2"/>
  <c r="C1870" i="2" s="1"/>
  <c r="B1869" i="2"/>
  <c r="B1870" i="2" s="1"/>
  <c r="M1866" i="2"/>
  <c r="M1867" i="2" s="1"/>
  <c r="L1866" i="2"/>
  <c r="L1867" i="2" s="1"/>
  <c r="K1866" i="2"/>
  <c r="K1867" i="2" s="1"/>
  <c r="J1866" i="2"/>
  <c r="J1867" i="2" s="1"/>
  <c r="I1866" i="2"/>
  <c r="I1867" i="2" s="1"/>
  <c r="H1866" i="2"/>
  <c r="H1867" i="2" s="1"/>
  <c r="G1866" i="2"/>
  <c r="G1867" i="2" s="1"/>
  <c r="F1866" i="2"/>
  <c r="F1867" i="2" s="1"/>
  <c r="E1866" i="2"/>
  <c r="E1867" i="2" s="1"/>
  <c r="D1866" i="2"/>
  <c r="D1867" i="2" s="1"/>
  <c r="C1866" i="2"/>
  <c r="C1867" i="2" s="1"/>
  <c r="B1866" i="2"/>
  <c r="B1867" i="2" s="1"/>
  <c r="M1862" i="2"/>
  <c r="M1863" i="2" s="1"/>
  <c r="L1862" i="2"/>
  <c r="L1863" i="2" s="1"/>
  <c r="K1862" i="2"/>
  <c r="K1863" i="2" s="1"/>
  <c r="J1862" i="2"/>
  <c r="J1863" i="2" s="1"/>
  <c r="I1862" i="2"/>
  <c r="I1863" i="2" s="1"/>
  <c r="H1862" i="2"/>
  <c r="H1863" i="2" s="1"/>
  <c r="G1862" i="2"/>
  <c r="G1863" i="2" s="1"/>
  <c r="F1862" i="2"/>
  <c r="F1863" i="2" s="1"/>
  <c r="E1862" i="2"/>
  <c r="E1863" i="2" s="1"/>
  <c r="D1862" i="2"/>
  <c r="D1863" i="2" s="1"/>
  <c r="C1862" i="2"/>
  <c r="C1863" i="2" s="1"/>
  <c r="B1862" i="2"/>
  <c r="B1863" i="2" s="1"/>
  <c r="M1859" i="2"/>
  <c r="M1860" i="2" s="1"/>
  <c r="L1859" i="2"/>
  <c r="L1860" i="2" s="1"/>
  <c r="K1859" i="2"/>
  <c r="K1860" i="2" s="1"/>
  <c r="J1859" i="2"/>
  <c r="J1860" i="2" s="1"/>
  <c r="I1859" i="2"/>
  <c r="I1860" i="2" s="1"/>
  <c r="H1859" i="2"/>
  <c r="H1860" i="2" s="1"/>
  <c r="G1859" i="2"/>
  <c r="G1860" i="2" s="1"/>
  <c r="F1859" i="2"/>
  <c r="F1860" i="2" s="1"/>
  <c r="E1859" i="2"/>
  <c r="E1860" i="2" s="1"/>
  <c r="D1859" i="2"/>
  <c r="D1860" i="2" s="1"/>
  <c r="C1859" i="2"/>
  <c r="C1860" i="2" s="1"/>
  <c r="B1859" i="2"/>
  <c r="B1860" i="2" s="1"/>
  <c r="M1855" i="2"/>
  <c r="M1856" i="2" s="1"/>
  <c r="L1855" i="2"/>
  <c r="L1856" i="2" s="1"/>
  <c r="K1855" i="2"/>
  <c r="K1856" i="2" s="1"/>
  <c r="J1855" i="2"/>
  <c r="J1856" i="2" s="1"/>
  <c r="I1855" i="2"/>
  <c r="I1856" i="2" s="1"/>
  <c r="H1855" i="2"/>
  <c r="H1856" i="2" s="1"/>
  <c r="G1855" i="2"/>
  <c r="G1856" i="2" s="1"/>
  <c r="F1855" i="2"/>
  <c r="F1856" i="2" s="1"/>
  <c r="E1855" i="2"/>
  <c r="E1856" i="2" s="1"/>
  <c r="D1855" i="2"/>
  <c r="D1856" i="2" s="1"/>
  <c r="C1855" i="2"/>
  <c r="C1856" i="2" s="1"/>
  <c r="B1855" i="2"/>
  <c r="B1856" i="2" s="1"/>
  <c r="M1852" i="2"/>
  <c r="M1853" i="2" s="1"/>
  <c r="L1852" i="2"/>
  <c r="L1853" i="2" s="1"/>
  <c r="K1852" i="2"/>
  <c r="K1853" i="2" s="1"/>
  <c r="J1852" i="2"/>
  <c r="J1853" i="2" s="1"/>
  <c r="I1852" i="2"/>
  <c r="I1853" i="2" s="1"/>
  <c r="H1852" i="2"/>
  <c r="H1853" i="2" s="1"/>
  <c r="G1852" i="2"/>
  <c r="G1853" i="2" s="1"/>
  <c r="F1852" i="2"/>
  <c r="F1853" i="2" s="1"/>
  <c r="E1852" i="2"/>
  <c r="E1853" i="2" s="1"/>
  <c r="D1852" i="2"/>
  <c r="D1853" i="2" s="1"/>
  <c r="C1852" i="2"/>
  <c r="C1853" i="2" s="1"/>
  <c r="B1852" i="2"/>
  <c r="B1853" i="2" s="1"/>
  <c r="M1848" i="2"/>
  <c r="M1849" i="2" s="1"/>
  <c r="L1848" i="2"/>
  <c r="L1849" i="2" s="1"/>
  <c r="K1848" i="2"/>
  <c r="K1849" i="2" s="1"/>
  <c r="J1848" i="2"/>
  <c r="J1849" i="2" s="1"/>
  <c r="I1848" i="2"/>
  <c r="I1849" i="2" s="1"/>
  <c r="H1848" i="2"/>
  <c r="H1849" i="2" s="1"/>
  <c r="G1848" i="2"/>
  <c r="G1849" i="2" s="1"/>
  <c r="F1848" i="2"/>
  <c r="F1849" i="2" s="1"/>
  <c r="E1848" i="2"/>
  <c r="E1849" i="2" s="1"/>
  <c r="D1848" i="2"/>
  <c r="D1849" i="2" s="1"/>
  <c r="C1848" i="2"/>
  <c r="C1849" i="2" s="1"/>
  <c r="B1848" i="2"/>
  <c r="B1849" i="2" s="1"/>
  <c r="M1845" i="2"/>
  <c r="M1846" i="2" s="1"/>
  <c r="L1845" i="2"/>
  <c r="L1846" i="2" s="1"/>
  <c r="K1845" i="2"/>
  <c r="K1846" i="2" s="1"/>
  <c r="J1845" i="2"/>
  <c r="J1846" i="2" s="1"/>
  <c r="I1845" i="2"/>
  <c r="I1846" i="2" s="1"/>
  <c r="H1845" i="2"/>
  <c r="H1846" i="2" s="1"/>
  <c r="G1845" i="2"/>
  <c r="G1846" i="2" s="1"/>
  <c r="F1845" i="2"/>
  <c r="F1846" i="2" s="1"/>
  <c r="E1845" i="2"/>
  <c r="E1846" i="2" s="1"/>
  <c r="D1845" i="2"/>
  <c r="D1846" i="2" s="1"/>
  <c r="C1845" i="2"/>
  <c r="C1846" i="2" s="1"/>
  <c r="B1845" i="2"/>
  <c r="B1846" i="2" s="1"/>
  <c r="O1831" i="2"/>
  <c r="O1830" i="2"/>
  <c r="O1829" i="2"/>
  <c r="N1829" i="2"/>
  <c r="O1828" i="2"/>
  <c r="O1827" i="2"/>
  <c r="N1827" i="2"/>
  <c r="O1826" i="2"/>
  <c r="N1826" i="2"/>
  <c r="O1825" i="2"/>
  <c r="N1825" i="2"/>
  <c r="O1824" i="2"/>
  <c r="N1824" i="2"/>
  <c r="B1784" i="2"/>
  <c r="B1785" i="2" s="1"/>
  <c r="B1781" i="2"/>
  <c r="B1782" i="2" s="1"/>
  <c r="M1777" i="2"/>
  <c r="M1778" i="2" s="1"/>
  <c r="L1777" i="2"/>
  <c r="L1778" i="2" s="1"/>
  <c r="K1777" i="2"/>
  <c r="K1778" i="2" s="1"/>
  <c r="J1777" i="2"/>
  <c r="J1778" i="2" s="1"/>
  <c r="I1777" i="2"/>
  <c r="I1778" i="2" s="1"/>
  <c r="H1777" i="2"/>
  <c r="H1778" i="2" s="1"/>
  <c r="G1777" i="2"/>
  <c r="G1778" i="2" s="1"/>
  <c r="F1777" i="2"/>
  <c r="F1778" i="2" s="1"/>
  <c r="E1777" i="2"/>
  <c r="E1778" i="2" s="1"/>
  <c r="D1777" i="2"/>
  <c r="D1778" i="2" s="1"/>
  <c r="C1777" i="2"/>
  <c r="C1778" i="2" s="1"/>
  <c r="B1777" i="2"/>
  <c r="B1778" i="2" s="1"/>
  <c r="M1774" i="2"/>
  <c r="M1775" i="2" s="1"/>
  <c r="L1774" i="2"/>
  <c r="L1775" i="2" s="1"/>
  <c r="K1774" i="2"/>
  <c r="K1775" i="2" s="1"/>
  <c r="J1774" i="2"/>
  <c r="J1775" i="2" s="1"/>
  <c r="I1774" i="2"/>
  <c r="I1775" i="2" s="1"/>
  <c r="H1774" i="2"/>
  <c r="H1775" i="2" s="1"/>
  <c r="G1774" i="2"/>
  <c r="G1775" i="2" s="1"/>
  <c r="F1774" i="2"/>
  <c r="F1775" i="2" s="1"/>
  <c r="E1774" i="2"/>
  <c r="E1775" i="2" s="1"/>
  <c r="D1774" i="2"/>
  <c r="D1775" i="2" s="1"/>
  <c r="C1774" i="2"/>
  <c r="C1775" i="2" s="1"/>
  <c r="B1774" i="2"/>
  <c r="B1775" i="2" s="1"/>
  <c r="M1770" i="2"/>
  <c r="M1771" i="2" s="1"/>
  <c r="L1770" i="2"/>
  <c r="L1771" i="2" s="1"/>
  <c r="K1770" i="2"/>
  <c r="K1771" i="2" s="1"/>
  <c r="J1770" i="2"/>
  <c r="J1771" i="2" s="1"/>
  <c r="I1770" i="2"/>
  <c r="I1771" i="2" s="1"/>
  <c r="H1770" i="2"/>
  <c r="H1771" i="2" s="1"/>
  <c r="G1770" i="2"/>
  <c r="G1771" i="2" s="1"/>
  <c r="F1770" i="2"/>
  <c r="F1771" i="2" s="1"/>
  <c r="E1770" i="2"/>
  <c r="E1771" i="2" s="1"/>
  <c r="D1770" i="2"/>
  <c r="D1771" i="2" s="1"/>
  <c r="C1770" i="2"/>
  <c r="C1771" i="2" s="1"/>
  <c r="B1770" i="2"/>
  <c r="B1771" i="2" s="1"/>
  <c r="M1767" i="2"/>
  <c r="M1768" i="2" s="1"/>
  <c r="L1767" i="2"/>
  <c r="L1768" i="2" s="1"/>
  <c r="K1767" i="2"/>
  <c r="K1768" i="2" s="1"/>
  <c r="J1767" i="2"/>
  <c r="J1768" i="2" s="1"/>
  <c r="I1767" i="2"/>
  <c r="I1768" i="2" s="1"/>
  <c r="H1767" i="2"/>
  <c r="H1768" i="2" s="1"/>
  <c r="G1767" i="2"/>
  <c r="G1768" i="2" s="1"/>
  <c r="F1767" i="2"/>
  <c r="F1768" i="2" s="1"/>
  <c r="E1767" i="2"/>
  <c r="E1768" i="2" s="1"/>
  <c r="D1767" i="2"/>
  <c r="D1768" i="2" s="1"/>
  <c r="C1767" i="2"/>
  <c r="C1768" i="2" s="1"/>
  <c r="B1767" i="2"/>
  <c r="B1768" i="2" s="1"/>
  <c r="M1763" i="2"/>
  <c r="M1764" i="2" s="1"/>
  <c r="L1763" i="2"/>
  <c r="L1764" i="2" s="1"/>
  <c r="K1763" i="2"/>
  <c r="K1764" i="2" s="1"/>
  <c r="J1763" i="2"/>
  <c r="J1764" i="2" s="1"/>
  <c r="I1763" i="2"/>
  <c r="I1764" i="2" s="1"/>
  <c r="H1763" i="2"/>
  <c r="H1764" i="2" s="1"/>
  <c r="G1763" i="2"/>
  <c r="G1764" i="2" s="1"/>
  <c r="F1763" i="2"/>
  <c r="F1764" i="2" s="1"/>
  <c r="E1763" i="2"/>
  <c r="E1764" i="2" s="1"/>
  <c r="D1763" i="2"/>
  <c r="D1764" i="2" s="1"/>
  <c r="C1763" i="2"/>
  <c r="C1764" i="2" s="1"/>
  <c r="B1763" i="2"/>
  <c r="B1764" i="2" s="1"/>
  <c r="M1760" i="2"/>
  <c r="M1761" i="2" s="1"/>
  <c r="L1760" i="2"/>
  <c r="L1761" i="2" s="1"/>
  <c r="K1760" i="2"/>
  <c r="K1761" i="2" s="1"/>
  <c r="J1760" i="2"/>
  <c r="J1761" i="2" s="1"/>
  <c r="I1760" i="2"/>
  <c r="I1761" i="2" s="1"/>
  <c r="H1760" i="2"/>
  <c r="H1761" i="2" s="1"/>
  <c r="G1760" i="2"/>
  <c r="G1761" i="2" s="1"/>
  <c r="F1760" i="2"/>
  <c r="F1761" i="2" s="1"/>
  <c r="E1760" i="2"/>
  <c r="E1761" i="2" s="1"/>
  <c r="D1760" i="2"/>
  <c r="D1761" i="2" s="1"/>
  <c r="C1760" i="2"/>
  <c r="C1761" i="2" s="1"/>
  <c r="B1760" i="2"/>
  <c r="B1761" i="2" s="1"/>
  <c r="M1756" i="2"/>
  <c r="M1757" i="2" s="1"/>
  <c r="L1756" i="2"/>
  <c r="L1757" i="2" s="1"/>
  <c r="K1756" i="2"/>
  <c r="K1757" i="2" s="1"/>
  <c r="J1756" i="2"/>
  <c r="J1757" i="2" s="1"/>
  <c r="I1756" i="2"/>
  <c r="I1757" i="2" s="1"/>
  <c r="H1756" i="2"/>
  <c r="H1757" i="2" s="1"/>
  <c r="G1756" i="2"/>
  <c r="G1757" i="2" s="1"/>
  <c r="F1756" i="2"/>
  <c r="F1757" i="2" s="1"/>
  <c r="E1756" i="2"/>
  <c r="E1757" i="2" s="1"/>
  <c r="D1756" i="2"/>
  <c r="D1757" i="2" s="1"/>
  <c r="C1756" i="2"/>
  <c r="C1757" i="2" s="1"/>
  <c r="B1756" i="2"/>
  <c r="B1757" i="2" s="1"/>
  <c r="M1753" i="2"/>
  <c r="M1754" i="2" s="1"/>
  <c r="L1753" i="2"/>
  <c r="L1754" i="2" s="1"/>
  <c r="K1753" i="2"/>
  <c r="K1754" i="2" s="1"/>
  <c r="J1753" i="2"/>
  <c r="J1754" i="2" s="1"/>
  <c r="I1753" i="2"/>
  <c r="I1754" i="2" s="1"/>
  <c r="H1753" i="2"/>
  <c r="H1754" i="2" s="1"/>
  <c r="G1753" i="2"/>
  <c r="G1754" i="2" s="1"/>
  <c r="F1753" i="2"/>
  <c r="F1754" i="2" s="1"/>
  <c r="E1753" i="2"/>
  <c r="E1754" i="2" s="1"/>
  <c r="D1753" i="2"/>
  <c r="D1754" i="2" s="1"/>
  <c r="C1753" i="2"/>
  <c r="C1754" i="2" s="1"/>
  <c r="B1753" i="2"/>
  <c r="B1754" i="2" s="1"/>
  <c r="M1749" i="2"/>
  <c r="M1750" i="2" s="1"/>
  <c r="L1749" i="2"/>
  <c r="L1750" i="2" s="1"/>
  <c r="K1749" i="2"/>
  <c r="K1750" i="2" s="1"/>
  <c r="J1749" i="2"/>
  <c r="J1750" i="2" s="1"/>
  <c r="I1749" i="2"/>
  <c r="I1750" i="2" s="1"/>
  <c r="H1749" i="2"/>
  <c r="H1750" i="2" s="1"/>
  <c r="G1749" i="2"/>
  <c r="G1750" i="2" s="1"/>
  <c r="F1749" i="2"/>
  <c r="F1750" i="2" s="1"/>
  <c r="E1749" i="2"/>
  <c r="E1750" i="2" s="1"/>
  <c r="D1749" i="2"/>
  <c r="D1750" i="2" s="1"/>
  <c r="C1749" i="2"/>
  <c r="C1750" i="2" s="1"/>
  <c r="B1749" i="2"/>
  <c r="B1750" i="2" s="1"/>
  <c r="M1746" i="2"/>
  <c r="M1747" i="2" s="1"/>
  <c r="L1746" i="2"/>
  <c r="L1747" i="2" s="1"/>
  <c r="K1746" i="2"/>
  <c r="K1747" i="2" s="1"/>
  <c r="J1746" i="2"/>
  <c r="J1747" i="2" s="1"/>
  <c r="I1746" i="2"/>
  <c r="I1747" i="2" s="1"/>
  <c r="H1746" i="2"/>
  <c r="H1747" i="2" s="1"/>
  <c r="G1746" i="2"/>
  <c r="G1747" i="2" s="1"/>
  <c r="F1746" i="2"/>
  <c r="F1747" i="2" s="1"/>
  <c r="E1746" i="2"/>
  <c r="E1747" i="2" s="1"/>
  <c r="D1746" i="2"/>
  <c r="D1747" i="2" s="1"/>
  <c r="C1746" i="2"/>
  <c r="C1747" i="2" s="1"/>
  <c r="B1746" i="2"/>
  <c r="B1747" i="2" s="1"/>
  <c r="M1742" i="2"/>
  <c r="M1743" i="2" s="1"/>
  <c r="L1742" i="2"/>
  <c r="L1743" i="2" s="1"/>
  <c r="K1742" i="2"/>
  <c r="K1743" i="2" s="1"/>
  <c r="J1742" i="2"/>
  <c r="J1743" i="2" s="1"/>
  <c r="I1742" i="2"/>
  <c r="I1743" i="2" s="1"/>
  <c r="H1742" i="2"/>
  <c r="H1743" i="2" s="1"/>
  <c r="G1742" i="2"/>
  <c r="G1743" i="2" s="1"/>
  <c r="F1742" i="2"/>
  <c r="F1743" i="2" s="1"/>
  <c r="E1742" i="2"/>
  <c r="E1743" i="2" s="1"/>
  <c r="D1742" i="2"/>
  <c r="D1743" i="2" s="1"/>
  <c r="C1742" i="2"/>
  <c r="C1743" i="2" s="1"/>
  <c r="B1742" i="2"/>
  <c r="B1743" i="2" s="1"/>
  <c r="M1739" i="2"/>
  <c r="M1740" i="2" s="1"/>
  <c r="L1739" i="2"/>
  <c r="L1740" i="2" s="1"/>
  <c r="K1739" i="2"/>
  <c r="K1740" i="2" s="1"/>
  <c r="J1739" i="2"/>
  <c r="J1740" i="2" s="1"/>
  <c r="I1739" i="2"/>
  <c r="I1740" i="2" s="1"/>
  <c r="H1739" i="2"/>
  <c r="H1740" i="2" s="1"/>
  <c r="G1739" i="2"/>
  <c r="G1740" i="2" s="1"/>
  <c r="F1739" i="2"/>
  <c r="F1740" i="2" s="1"/>
  <c r="E1740" i="2"/>
  <c r="D1739" i="2"/>
  <c r="D1740" i="2" s="1"/>
  <c r="C1739" i="2"/>
  <c r="C1740" i="2" s="1"/>
  <c r="B1739" i="2"/>
  <c r="B1740" i="2" s="1"/>
  <c r="O1732" i="2"/>
  <c r="O1731" i="2"/>
  <c r="O1730" i="2"/>
  <c r="N1730" i="2"/>
  <c r="O1729" i="2"/>
  <c r="N1729" i="2"/>
  <c r="O1728" i="2"/>
  <c r="N1728" i="2"/>
  <c r="O1727" i="2"/>
  <c r="O1726" i="2"/>
  <c r="N1726" i="2"/>
  <c r="O1725" i="2"/>
  <c r="N1725" i="2"/>
  <c r="B1685" i="2"/>
  <c r="B1686" i="2" s="1"/>
  <c r="B1682" i="2"/>
  <c r="B1683" i="2" s="1"/>
  <c r="M1678" i="2"/>
  <c r="M1679" i="2" s="1"/>
  <c r="L1678" i="2"/>
  <c r="L1679" i="2" s="1"/>
  <c r="K1678" i="2"/>
  <c r="K1679" i="2" s="1"/>
  <c r="J1678" i="2"/>
  <c r="J1679" i="2" s="1"/>
  <c r="I1678" i="2"/>
  <c r="I1679" i="2" s="1"/>
  <c r="H1678" i="2"/>
  <c r="H1679" i="2" s="1"/>
  <c r="G1678" i="2"/>
  <c r="G1679" i="2" s="1"/>
  <c r="F1678" i="2"/>
  <c r="F1679" i="2" s="1"/>
  <c r="E1678" i="2"/>
  <c r="E1679" i="2" s="1"/>
  <c r="D1678" i="2"/>
  <c r="D1679" i="2" s="1"/>
  <c r="C1678" i="2"/>
  <c r="C1679" i="2" s="1"/>
  <c r="B1678" i="2"/>
  <c r="B1679" i="2" s="1"/>
  <c r="M1675" i="2"/>
  <c r="M1676" i="2" s="1"/>
  <c r="L1675" i="2"/>
  <c r="L1676" i="2" s="1"/>
  <c r="K1675" i="2"/>
  <c r="K1676" i="2" s="1"/>
  <c r="J1675" i="2"/>
  <c r="J1676" i="2" s="1"/>
  <c r="I1675" i="2"/>
  <c r="I1676" i="2" s="1"/>
  <c r="H1675" i="2"/>
  <c r="H1676" i="2" s="1"/>
  <c r="G1675" i="2"/>
  <c r="G1676" i="2" s="1"/>
  <c r="F1675" i="2"/>
  <c r="F1676" i="2" s="1"/>
  <c r="E1675" i="2"/>
  <c r="E1676" i="2" s="1"/>
  <c r="D1675" i="2"/>
  <c r="D1676" i="2" s="1"/>
  <c r="C1675" i="2"/>
  <c r="C1676" i="2" s="1"/>
  <c r="B1675" i="2"/>
  <c r="B1676" i="2" s="1"/>
  <c r="M1671" i="2"/>
  <c r="M1672" i="2" s="1"/>
  <c r="L1671" i="2"/>
  <c r="L1672" i="2" s="1"/>
  <c r="K1671" i="2"/>
  <c r="K1672" i="2" s="1"/>
  <c r="J1671" i="2"/>
  <c r="J1672" i="2" s="1"/>
  <c r="I1671" i="2"/>
  <c r="I1672" i="2" s="1"/>
  <c r="H1671" i="2"/>
  <c r="H1672" i="2" s="1"/>
  <c r="G1671" i="2"/>
  <c r="G1672" i="2" s="1"/>
  <c r="F1671" i="2"/>
  <c r="F1672" i="2" s="1"/>
  <c r="E1671" i="2"/>
  <c r="E1672" i="2" s="1"/>
  <c r="D1671" i="2"/>
  <c r="D1672" i="2" s="1"/>
  <c r="C1671" i="2"/>
  <c r="C1672" i="2" s="1"/>
  <c r="B1671" i="2"/>
  <c r="B1672" i="2" s="1"/>
  <c r="M1668" i="2"/>
  <c r="M1669" i="2" s="1"/>
  <c r="L1668" i="2"/>
  <c r="L1669" i="2" s="1"/>
  <c r="K1668" i="2"/>
  <c r="K1669" i="2" s="1"/>
  <c r="J1668" i="2"/>
  <c r="J1669" i="2" s="1"/>
  <c r="I1668" i="2"/>
  <c r="I1669" i="2" s="1"/>
  <c r="H1668" i="2"/>
  <c r="H1669" i="2" s="1"/>
  <c r="G1668" i="2"/>
  <c r="G1669" i="2" s="1"/>
  <c r="F1668" i="2"/>
  <c r="F1669" i="2" s="1"/>
  <c r="E1668" i="2"/>
  <c r="E1669" i="2" s="1"/>
  <c r="D1668" i="2"/>
  <c r="D1669" i="2" s="1"/>
  <c r="C1668" i="2"/>
  <c r="C1669" i="2" s="1"/>
  <c r="B1668" i="2"/>
  <c r="B1669" i="2" s="1"/>
  <c r="M1664" i="2"/>
  <c r="M1665" i="2" s="1"/>
  <c r="L1664" i="2"/>
  <c r="L1665" i="2" s="1"/>
  <c r="K1664" i="2"/>
  <c r="K1665" i="2" s="1"/>
  <c r="J1664" i="2"/>
  <c r="J1665" i="2" s="1"/>
  <c r="I1664" i="2"/>
  <c r="I1665" i="2" s="1"/>
  <c r="H1664" i="2"/>
  <c r="H1665" i="2" s="1"/>
  <c r="G1664" i="2"/>
  <c r="G1665" i="2" s="1"/>
  <c r="F1664" i="2"/>
  <c r="F1665" i="2" s="1"/>
  <c r="E1664" i="2"/>
  <c r="E1665" i="2" s="1"/>
  <c r="D1664" i="2"/>
  <c r="D1665" i="2" s="1"/>
  <c r="C1664" i="2"/>
  <c r="C1665" i="2" s="1"/>
  <c r="B1664" i="2"/>
  <c r="B1665" i="2" s="1"/>
  <c r="M1661" i="2"/>
  <c r="M1662" i="2" s="1"/>
  <c r="L1661" i="2"/>
  <c r="L1662" i="2" s="1"/>
  <c r="K1661" i="2"/>
  <c r="K1662" i="2" s="1"/>
  <c r="J1661" i="2"/>
  <c r="J1662" i="2" s="1"/>
  <c r="I1661" i="2"/>
  <c r="I1662" i="2" s="1"/>
  <c r="H1661" i="2"/>
  <c r="H1662" i="2" s="1"/>
  <c r="G1661" i="2"/>
  <c r="G1662" i="2" s="1"/>
  <c r="F1661" i="2"/>
  <c r="F1662" i="2" s="1"/>
  <c r="E1661" i="2"/>
  <c r="E1662" i="2" s="1"/>
  <c r="D1661" i="2"/>
  <c r="D1662" i="2" s="1"/>
  <c r="C1661" i="2"/>
  <c r="C1662" i="2" s="1"/>
  <c r="B1661" i="2"/>
  <c r="B1662" i="2" s="1"/>
  <c r="M1657" i="2"/>
  <c r="M1658" i="2" s="1"/>
  <c r="L1657" i="2"/>
  <c r="L1658" i="2" s="1"/>
  <c r="K1657" i="2"/>
  <c r="K1658" i="2" s="1"/>
  <c r="J1657" i="2"/>
  <c r="J1658" i="2" s="1"/>
  <c r="I1657" i="2"/>
  <c r="I1658" i="2" s="1"/>
  <c r="H1657" i="2"/>
  <c r="H1658" i="2" s="1"/>
  <c r="G1657" i="2"/>
  <c r="G1658" i="2" s="1"/>
  <c r="F1657" i="2"/>
  <c r="F1658" i="2" s="1"/>
  <c r="E1657" i="2"/>
  <c r="E1658" i="2" s="1"/>
  <c r="D1657" i="2"/>
  <c r="D1658" i="2" s="1"/>
  <c r="C1657" i="2"/>
  <c r="C1658" i="2" s="1"/>
  <c r="B1657" i="2"/>
  <c r="B1658" i="2" s="1"/>
  <c r="M1654" i="2"/>
  <c r="M1655" i="2" s="1"/>
  <c r="L1654" i="2"/>
  <c r="L1655" i="2" s="1"/>
  <c r="K1654" i="2"/>
  <c r="K1655" i="2" s="1"/>
  <c r="J1654" i="2"/>
  <c r="J1655" i="2" s="1"/>
  <c r="I1654" i="2"/>
  <c r="I1655" i="2" s="1"/>
  <c r="H1654" i="2"/>
  <c r="H1655" i="2" s="1"/>
  <c r="G1654" i="2"/>
  <c r="G1655" i="2" s="1"/>
  <c r="F1654" i="2"/>
  <c r="F1655" i="2" s="1"/>
  <c r="E1654" i="2"/>
  <c r="E1655" i="2" s="1"/>
  <c r="D1654" i="2"/>
  <c r="D1655" i="2" s="1"/>
  <c r="C1654" i="2"/>
  <c r="C1655" i="2" s="1"/>
  <c r="B1654" i="2"/>
  <c r="B1655" i="2" s="1"/>
  <c r="M1650" i="2"/>
  <c r="M1651" i="2" s="1"/>
  <c r="L1650" i="2"/>
  <c r="L1651" i="2" s="1"/>
  <c r="K1650" i="2"/>
  <c r="K1651" i="2" s="1"/>
  <c r="J1650" i="2"/>
  <c r="J1651" i="2" s="1"/>
  <c r="I1650" i="2"/>
  <c r="I1651" i="2" s="1"/>
  <c r="H1650" i="2"/>
  <c r="H1651" i="2" s="1"/>
  <c r="G1650" i="2"/>
  <c r="G1651" i="2" s="1"/>
  <c r="F1650" i="2"/>
  <c r="F1651" i="2" s="1"/>
  <c r="E1650" i="2"/>
  <c r="E1651" i="2" s="1"/>
  <c r="D1650" i="2"/>
  <c r="D1651" i="2" s="1"/>
  <c r="C1650" i="2"/>
  <c r="C1651" i="2" s="1"/>
  <c r="B1650" i="2"/>
  <c r="B1651" i="2" s="1"/>
  <c r="M1647" i="2"/>
  <c r="M1648" i="2" s="1"/>
  <c r="L1647" i="2"/>
  <c r="L1648" i="2" s="1"/>
  <c r="K1647" i="2"/>
  <c r="K1648" i="2" s="1"/>
  <c r="J1647" i="2"/>
  <c r="J1648" i="2" s="1"/>
  <c r="I1647" i="2"/>
  <c r="I1648" i="2" s="1"/>
  <c r="H1647" i="2"/>
  <c r="H1648" i="2" s="1"/>
  <c r="G1647" i="2"/>
  <c r="G1648" i="2" s="1"/>
  <c r="F1647" i="2"/>
  <c r="F1648" i="2" s="1"/>
  <c r="E1647" i="2"/>
  <c r="E1648" i="2" s="1"/>
  <c r="D1647" i="2"/>
  <c r="D1648" i="2" s="1"/>
  <c r="C1647" i="2"/>
  <c r="C1648" i="2" s="1"/>
  <c r="B1647" i="2"/>
  <c r="B1648" i="2" s="1"/>
  <c r="M1643" i="2"/>
  <c r="M1644" i="2" s="1"/>
  <c r="L1643" i="2"/>
  <c r="L1644" i="2" s="1"/>
  <c r="K1643" i="2"/>
  <c r="K1644" i="2" s="1"/>
  <c r="J1643" i="2"/>
  <c r="J1644" i="2" s="1"/>
  <c r="I1643" i="2"/>
  <c r="I1644" i="2" s="1"/>
  <c r="H1643" i="2"/>
  <c r="H1644" i="2" s="1"/>
  <c r="G1643" i="2"/>
  <c r="G1644" i="2" s="1"/>
  <c r="F1643" i="2"/>
  <c r="F1644" i="2" s="1"/>
  <c r="E1643" i="2"/>
  <c r="E1644" i="2" s="1"/>
  <c r="D1643" i="2"/>
  <c r="D1644" i="2" s="1"/>
  <c r="C1643" i="2"/>
  <c r="C1644" i="2" s="1"/>
  <c r="B1643" i="2"/>
  <c r="B1644" i="2" s="1"/>
  <c r="M1640" i="2"/>
  <c r="M1641" i="2" s="1"/>
  <c r="L1640" i="2"/>
  <c r="L1641" i="2" s="1"/>
  <c r="K1640" i="2"/>
  <c r="K1641" i="2" s="1"/>
  <c r="J1640" i="2"/>
  <c r="J1641" i="2" s="1"/>
  <c r="I1640" i="2"/>
  <c r="I1641" i="2" s="1"/>
  <c r="H1640" i="2"/>
  <c r="H1641" i="2" s="1"/>
  <c r="G1640" i="2"/>
  <c r="G1641" i="2" s="1"/>
  <c r="F1640" i="2"/>
  <c r="F1641" i="2" s="1"/>
  <c r="E1640" i="2"/>
  <c r="E1641" i="2" s="1"/>
  <c r="D1640" i="2"/>
  <c r="D1641" i="2" s="1"/>
  <c r="C1640" i="2"/>
  <c r="C1641" i="2" s="1"/>
  <c r="B1640" i="2"/>
  <c r="B1641" i="2" s="1"/>
  <c r="O1633" i="2"/>
  <c r="O1632" i="2"/>
  <c r="O1631" i="2"/>
  <c r="N1631" i="2"/>
  <c r="O1630" i="2"/>
  <c r="N1630" i="2"/>
  <c r="O1629" i="2"/>
  <c r="N1629" i="2"/>
  <c r="O1628" i="2"/>
  <c r="O1627" i="2"/>
  <c r="N1627" i="2"/>
  <c r="O1626" i="2"/>
  <c r="N1626" i="2"/>
  <c r="B1586" i="2"/>
  <c r="B1587" i="2" s="1"/>
  <c r="B1583" i="2"/>
  <c r="B1584" i="2" s="1"/>
  <c r="M1579" i="2"/>
  <c r="M1580" i="2" s="1"/>
  <c r="L1579" i="2"/>
  <c r="L1580" i="2" s="1"/>
  <c r="K1579" i="2"/>
  <c r="K1580" i="2" s="1"/>
  <c r="J1579" i="2"/>
  <c r="J1580" i="2" s="1"/>
  <c r="I1579" i="2"/>
  <c r="I1580" i="2" s="1"/>
  <c r="H1579" i="2"/>
  <c r="H1580" i="2" s="1"/>
  <c r="G1579" i="2"/>
  <c r="G1580" i="2" s="1"/>
  <c r="F1579" i="2"/>
  <c r="F1580" i="2" s="1"/>
  <c r="E1579" i="2"/>
  <c r="E1580" i="2" s="1"/>
  <c r="D1579" i="2"/>
  <c r="D1580" i="2" s="1"/>
  <c r="C1579" i="2"/>
  <c r="C1580" i="2" s="1"/>
  <c r="B1579" i="2"/>
  <c r="B1580" i="2" s="1"/>
  <c r="M1576" i="2"/>
  <c r="M1577" i="2" s="1"/>
  <c r="L1576" i="2"/>
  <c r="L1577" i="2" s="1"/>
  <c r="K1576" i="2"/>
  <c r="K1577" i="2" s="1"/>
  <c r="J1576" i="2"/>
  <c r="J1577" i="2" s="1"/>
  <c r="I1576" i="2"/>
  <c r="I1577" i="2" s="1"/>
  <c r="H1576" i="2"/>
  <c r="H1577" i="2" s="1"/>
  <c r="G1576" i="2"/>
  <c r="G1577" i="2" s="1"/>
  <c r="F1576" i="2"/>
  <c r="F1577" i="2" s="1"/>
  <c r="E1576" i="2"/>
  <c r="E1577" i="2" s="1"/>
  <c r="D1576" i="2"/>
  <c r="D1577" i="2" s="1"/>
  <c r="C1576" i="2"/>
  <c r="C1577" i="2" s="1"/>
  <c r="B1576" i="2"/>
  <c r="B1577" i="2" s="1"/>
  <c r="M1572" i="2"/>
  <c r="M1573" i="2" s="1"/>
  <c r="L1572" i="2"/>
  <c r="L1573" i="2" s="1"/>
  <c r="K1572" i="2"/>
  <c r="K1573" i="2" s="1"/>
  <c r="J1572" i="2"/>
  <c r="J1573" i="2" s="1"/>
  <c r="I1572" i="2"/>
  <c r="I1573" i="2" s="1"/>
  <c r="H1572" i="2"/>
  <c r="H1573" i="2" s="1"/>
  <c r="G1572" i="2"/>
  <c r="G1573" i="2" s="1"/>
  <c r="F1572" i="2"/>
  <c r="F1573" i="2" s="1"/>
  <c r="E1572" i="2"/>
  <c r="E1573" i="2" s="1"/>
  <c r="D1572" i="2"/>
  <c r="D1573" i="2" s="1"/>
  <c r="C1572" i="2"/>
  <c r="C1573" i="2" s="1"/>
  <c r="B1572" i="2"/>
  <c r="B1573" i="2" s="1"/>
  <c r="M1569" i="2"/>
  <c r="M1570" i="2" s="1"/>
  <c r="L1569" i="2"/>
  <c r="L1570" i="2" s="1"/>
  <c r="K1569" i="2"/>
  <c r="K1570" i="2" s="1"/>
  <c r="J1569" i="2"/>
  <c r="J1570" i="2" s="1"/>
  <c r="I1569" i="2"/>
  <c r="I1570" i="2" s="1"/>
  <c r="H1569" i="2"/>
  <c r="H1570" i="2" s="1"/>
  <c r="G1569" i="2"/>
  <c r="G1570" i="2" s="1"/>
  <c r="F1569" i="2"/>
  <c r="F1570" i="2" s="1"/>
  <c r="E1569" i="2"/>
  <c r="E1570" i="2" s="1"/>
  <c r="D1569" i="2"/>
  <c r="D1570" i="2" s="1"/>
  <c r="C1569" i="2"/>
  <c r="C1570" i="2" s="1"/>
  <c r="B1569" i="2"/>
  <c r="B1570" i="2" s="1"/>
  <c r="M1565" i="2"/>
  <c r="M1566" i="2" s="1"/>
  <c r="L1565" i="2"/>
  <c r="L1566" i="2" s="1"/>
  <c r="K1565" i="2"/>
  <c r="K1566" i="2" s="1"/>
  <c r="J1565" i="2"/>
  <c r="J1566" i="2" s="1"/>
  <c r="I1565" i="2"/>
  <c r="I1566" i="2" s="1"/>
  <c r="H1565" i="2"/>
  <c r="H1566" i="2" s="1"/>
  <c r="G1565" i="2"/>
  <c r="G1566" i="2" s="1"/>
  <c r="F1565" i="2"/>
  <c r="F1566" i="2" s="1"/>
  <c r="E1565" i="2"/>
  <c r="E1566" i="2" s="1"/>
  <c r="D1565" i="2"/>
  <c r="D1566" i="2" s="1"/>
  <c r="C1565" i="2"/>
  <c r="C1566" i="2" s="1"/>
  <c r="B1565" i="2"/>
  <c r="B1566" i="2" s="1"/>
  <c r="M1562" i="2"/>
  <c r="M1563" i="2" s="1"/>
  <c r="L1562" i="2"/>
  <c r="L1563" i="2" s="1"/>
  <c r="K1562" i="2"/>
  <c r="K1563" i="2" s="1"/>
  <c r="J1562" i="2"/>
  <c r="J1563" i="2" s="1"/>
  <c r="I1562" i="2"/>
  <c r="I1563" i="2" s="1"/>
  <c r="H1562" i="2"/>
  <c r="H1563" i="2" s="1"/>
  <c r="G1562" i="2"/>
  <c r="G1563" i="2" s="1"/>
  <c r="F1562" i="2"/>
  <c r="F1563" i="2" s="1"/>
  <c r="E1562" i="2"/>
  <c r="E1563" i="2" s="1"/>
  <c r="D1562" i="2"/>
  <c r="D1563" i="2" s="1"/>
  <c r="C1562" i="2"/>
  <c r="C1563" i="2" s="1"/>
  <c r="B1562" i="2"/>
  <c r="B1563" i="2" s="1"/>
  <c r="M1558" i="2"/>
  <c r="M1559" i="2" s="1"/>
  <c r="L1558" i="2"/>
  <c r="L1559" i="2" s="1"/>
  <c r="K1558" i="2"/>
  <c r="K1559" i="2" s="1"/>
  <c r="J1558" i="2"/>
  <c r="J1559" i="2" s="1"/>
  <c r="I1558" i="2"/>
  <c r="I1559" i="2" s="1"/>
  <c r="H1558" i="2"/>
  <c r="H1559" i="2" s="1"/>
  <c r="G1558" i="2"/>
  <c r="G1559" i="2" s="1"/>
  <c r="F1558" i="2"/>
  <c r="F1559" i="2" s="1"/>
  <c r="E1558" i="2"/>
  <c r="E1559" i="2" s="1"/>
  <c r="D1558" i="2"/>
  <c r="D1559" i="2" s="1"/>
  <c r="C1558" i="2"/>
  <c r="C1559" i="2" s="1"/>
  <c r="B1558" i="2"/>
  <c r="B1559" i="2" s="1"/>
  <c r="M1555" i="2"/>
  <c r="M1556" i="2" s="1"/>
  <c r="L1555" i="2"/>
  <c r="L1556" i="2" s="1"/>
  <c r="K1555" i="2"/>
  <c r="K1556" i="2" s="1"/>
  <c r="J1555" i="2"/>
  <c r="J1556" i="2" s="1"/>
  <c r="I1555" i="2"/>
  <c r="I1556" i="2" s="1"/>
  <c r="H1555" i="2"/>
  <c r="H1556" i="2" s="1"/>
  <c r="G1555" i="2"/>
  <c r="G1556" i="2" s="1"/>
  <c r="F1555" i="2"/>
  <c r="F1556" i="2" s="1"/>
  <c r="E1555" i="2"/>
  <c r="E1556" i="2" s="1"/>
  <c r="D1555" i="2"/>
  <c r="D1556" i="2" s="1"/>
  <c r="C1555" i="2"/>
  <c r="C1556" i="2" s="1"/>
  <c r="B1555" i="2"/>
  <c r="B1556" i="2" s="1"/>
  <c r="M1551" i="2"/>
  <c r="M1552" i="2" s="1"/>
  <c r="L1551" i="2"/>
  <c r="L1552" i="2" s="1"/>
  <c r="K1551" i="2"/>
  <c r="K1552" i="2" s="1"/>
  <c r="J1551" i="2"/>
  <c r="J1552" i="2" s="1"/>
  <c r="I1551" i="2"/>
  <c r="I1552" i="2" s="1"/>
  <c r="H1551" i="2"/>
  <c r="H1552" i="2" s="1"/>
  <c r="G1551" i="2"/>
  <c r="G1552" i="2" s="1"/>
  <c r="F1551" i="2"/>
  <c r="F1552" i="2" s="1"/>
  <c r="E1551" i="2"/>
  <c r="E1552" i="2" s="1"/>
  <c r="D1551" i="2"/>
  <c r="D1552" i="2" s="1"/>
  <c r="C1551" i="2"/>
  <c r="C1552" i="2" s="1"/>
  <c r="B1551" i="2"/>
  <c r="B1552" i="2" s="1"/>
  <c r="M1548" i="2"/>
  <c r="M1549" i="2" s="1"/>
  <c r="L1548" i="2"/>
  <c r="L1549" i="2" s="1"/>
  <c r="K1548" i="2"/>
  <c r="K1549" i="2" s="1"/>
  <c r="J1548" i="2"/>
  <c r="J1549" i="2" s="1"/>
  <c r="I1548" i="2"/>
  <c r="I1549" i="2" s="1"/>
  <c r="H1548" i="2"/>
  <c r="H1549" i="2" s="1"/>
  <c r="G1548" i="2"/>
  <c r="G1549" i="2" s="1"/>
  <c r="F1548" i="2"/>
  <c r="F1549" i="2" s="1"/>
  <c r="E1548" i="2"/>
  <c r="E1549" i="2" s="1"/>
  <c r="D1548" i="2"/>
  <c r="D1549" i="2" s="1"/>
  <c r="C1548" i="2"/>
  <c r="C1549" i="2" s="1"/>
  <c r="B1548" i="2"/>
  <c r="B1549" i="2" s="1"/>
  <c r="M1544" i="2"/>
  <c r="M1545" i="2" s="1"/>
  <c r="L1544" i="2"/>
  <c r="L1545" i="2" s="1"/>
  <c r="K1544" i="2"/>
  <c r="K1545" i="2" s="1"/>
  <c r="J1544" i="2"/>
  <c r="J1545" i="2" s="1"/>
  <c r="I1544" i="2"/>
  <c r="I1545" i="2" s="1"/>
  <c r="H1544" i="2"/>
  <c r="H1545" i="2" s="1"/>
  <c r="G1544" i="2"/>
  <c r="G1545" i="2" s="1"/>
  <c r="F1544" i="2"/>
  <c r="F1545" i="2" s="1"/>
  <c r="E1544" i="2"/>
  <c r="E1545" i="2" s="1"/>
  <c r="D1544" i="2"/>
  <c r="D1545" i="2" s="1"/>
  <c r="C1544" i="2"/>
  <c r="C1545" i="2" s="1"/>
  <c r="B1544" i="2"/>
  <c r="B1545" i="2" s="1"/>
  <c r="O1534" i="2"/>
  <c r="O1533" i="2"/>
  <c r="O1532" i="2"/>
  <c r="N1532" i="2"/>
  <c r="O1531" i="2"/>
  <c r="N1531" i="2"/>
  <c r="O1530" i="2"/>
  <c r="N1530" i="2"/>
  <c r="O1529" i="2"/>
  <c r="N1529" i="2"/>
  <c r="O1528" i="2"/>
  <c r="N1528" i="2"/>
  <c r="O1527" i="2"/>
  <c r="N1527" i="2"/>
  <c r="B1487" i="2"/>
  <c r="B1488" i="2" s="1"/>
  <c r="B1484" i="2"/>
  <c r="B1485" i="2" s="1"/>
  <c r="M1480" i="2"/>
  <c r="M1481" i="2" s="1"/>
  <c r="L1480" i="2"/>
  <c r="L1481" i="2" s="1"/>
  <c r="K1480" i="2"/>
  <c r="K1481" i="2" s="1"/>
  <c r="J1480" i="2"/>
  <c r="J1481" i="2" s="1"/>
  <c r="I1480" i="2"/>
  <c r="I1481" i="2" s="1"/>
  <c r="H1480" i="2"/>
  <c r="H1481" i="2" s="1"/>
  <c r="G1480" i="2"/>
  <c r="G1481" i="2" s="1"/>
  <c r="F1480" i="2"/>
  <c r="F1481" i="2" s="1"/>
  <c r="E1480" i="2"/>
  <c r="E1481" i="2" s="1"/>
  <c r="D1480" i="2"/>
  <c r="D1481" i="2" s="1"/>
  <c r="C1480" i="2"/>
  <c r="C1481" i="2" s="1"/>
  <c r="B1480" i="2"/>
  <c r="B1481" i="2" s="1"/>
  <c r="M1477" i="2"/>
  <c r="M1478" i="2" s="1"/>
  <c r="L1477" i="2"/>
  <c r="L1478" i="2" s="1"/>
  <c r="K1477" i="2"/>
  <c r="K1478" i="2" s="1"/>
  <c r="J1477" i="2"/>
  <c r="J1478" i="2" s="1"/>
  <c r="I1477" i="2"/>
  <c r="I1478" i="2" s="1"/>
  <c r="H1477" i="2"/>
  <c r="H1478" i="2" s="1"/>
  <c r="G1477" i="2"/>
  <c r="G1478" i="2" s="1"/>
  <c r="F1477" i="2"/>
  <c r="F1478" i="2" s="1"/>
  <c r="E1477" i="2"/>
  <c r="E1478" i="2" s="1"/>
  <c r="D1477" i="2"/>
  <c r="D1478" i="2" s="1"/>
  <c r="C1477" i="2"/>
  <c r="C1478" i="2" s="1"/>
  <c r="B1477" i="2"/>
  <c r="B1478" i="2" s="1"/>
  <c r="M1473" i="2"/>
  <c r="M1474" i="2" s="1"/>
  <c r="L1473" i="2"/>
  <c r="L1474" i="2" s="1"/>
  <c r="K1473" i="2"/>
  <c r="K1474" i="2" s="1"/>
  <c r="J1473" i="2"/>
  <c r="J1474" i="2" s="1"/>
  <c r="I1473" i="2"/>
  <c r="I1474" i="2" s="1"/>
  <c r="H1473" i="2"/>
  <c r="H1474" i="2" s="1"/>
  <c r="G1473" i="2"/>
  <c r="G1474" i="2" s="1"/>
  <c r="F1473" i="2"/>
  <c r="F1474" i="2" s="1"/>
  <c r="E1473" i="2"/>
  <c r="E1474" i="2" s="1"/>
  <c r="D1473" i="2"/>
  <c r="D1474" i="2" s="1"/>
  <c r="C1473" i="2"/>
  <c r="C1474" i="2" s="1"/>
  <c r="B1473" i="2"/>
  <c r="B1474" i="2" s="1"/>
  <c r="M1470" i="2"/>
  <c r="M1471" i="2" s="1"/>
  <c r="L1470" i="2"/>
  <c r="L1471" i="2" s="1"/>
  <c r="K1470" i="2"/>
  <c r="K1471" i="2" s="1"/>
  <c r="J1470" i="2"/>
  <c r="J1471" i="2" s="1"/>
  <c r="I1470" i="2"/>
  <c r="I1471" i="2" s="1"/>
  <c r="H1470" i="2"/>
  <c r="H1471" i="2" s="1"/>
  <c r="G1470" i="2"/>
  <c r="G1471" i="2" s="1"/>
  <c r="F1470" i="2"/>
  <c r="F1471" i="2" s="1"/>
  <c r="E1470" i="2"/>
  <c r="E1471" i="2" s="1"/>
  <c r="D1470" i="2"/>
  <c r="D1471" i="2" s="1"/>
  <c r="C1470" i="2"/>
  <c r="C1471" i="2" s="1"/>
  <c r="B1470" i="2"/>
  <c r="B1471" i="2" s="1"/>
  <c r="N1466" i="2"/>
  <c r="N1467" i="2" s="1"/>
  <c r="B1466" i="2"/>
  <c r="B1467" i="2" s="1"/>
  <c r="B1463" i="2"/>
  <c r="B1464" i="2" s="1"/>
  <c r="M1459" i="2"/>
  <c r="M1460" i="2" s="1"/>
  <c r="L1459" i="2"/>
  <c r="L1460" i="2" s="1"/>
  <c r="K1459" i="2"/>
  <c r="K1460" i="2" s="1"/>
  <c r="J1459" i="2"/>
  <c r="J1460" i="2" s="1"/>
  <c r="I1459" i="2"/>
  <c r="I1460" i="2" s="1"/>
  <c r="H1459" i="2"/>
  <c r="H1460" i="2" s="1"/>
  <c r="G1459" i="2"/>
  <c r="G1460" i="2" s="1"/>
  <c r="F1459" i="2"/>
  <c r="F1460" i="2" s="1"/>
  <c r="E1459" i="2"/>
  <c r="E1460" i="2" s="1"/>
  <c r="D1459" i="2"/>
  <c r="D1460" i="2" s="1"/>
  <c r="C1459" i="2"/>
  <c r="C1460" i="2" s="1"/>
  <c r="B1459" i="2"/>
  <c r="B1460" i="2" s="1"/>
  <c r="M1456" i="2"/>
  <c r="M1457" i="2" s="1"/>
  <c r="L1456" i="2"/>
  <c r="L1457" i="2" s="1"/>
  <c r="K1456" i="2"/>
  <c r="K1457" i="2" s="1"/>
  <c r="J1456" i="2"/>
  <c r="J1457" i="2" s="1"/>
  <c r="I1456" i="2"/>
  <c r="I1457" i="2" s="1"/>
  <c r="H1456" i="2"/>
  <c r="H1457" i="2" s="1"/>
  <c r="G1456" i="2"/>
  <c r="G1457" i="2" s="1"/>
  <c r="F1456" i="2"/>
  <c r="F1457" i="2" s="1"/>
  <c r="E1456" i="2"/>
  <c r="E1457" i="2" s="1"/>
  <c r="D1456" i="2"/>
  <c r="D1457" i="2" s="1"/>
  <c r="C1456" i="2"/>
  <c r="C1457" i="2" s="1"/>
  <c r="B1456" i="2"/>
  <c r="B1457" i="2" s="1"/>
  <c r="M1452" i="2"/>
  <c r="M1453" i="2" s="1"/>
  <c r="L1452" i="2"/>
  <c r="L1453" i="2" s="1"/>
  <c r="K1452" i="2"/>
  <c r="K1453" i="2" s="1"/>
  <c r="J1452" i="2"/>
  <c r="J1453" i="2" s="1"/>
  <c r="I1452" i="2"/>
  <c r="I1453" i="2" s="1"/>
  <c r="H1452" i="2"/>
  <c r="H1453" i="2" s="1"/>
  <c r="G1452" i="2"/>
  <c r="G1453" i="2" s="1"/>
  <c r="F1452" i="2"/>
  <c r="F1453" i="2" s="1"/>
  <c r="E1452" i="2"/>
  <c r="E1453" i="2" s="1"/>
  <c r="D1452" i="2"/>
  <c r="D1453" i="2" s="1"/>
  <c r="C1452" i="2"/>
  <c r="C1453" i="2" s="1"/>
  <c r="B1452" i="2"/>
  <c r="B1453" i="2" s="1"/>
  <c r="M1449" i="2"/>
  <c r="M1450" i="2" s="1"/>
  <c r="L1449" i="2"/>
  <c r="L1450" i="2" s="1"/>
  <c r="K1449" i="2"/>
  <c r="K1450" i="2" s="1"/>
  <c r="J1449" i="2"/>
  <c r="J1450" i="2" s="1"/>
  <c r="I1449" i="2"/>
  <c r="I1450" i="2" s="1"/>
  <c r="H1449" i="2"/>
  <c r="H1450" i="2" s="1"/>
  <c r="G1449" i="2"/>
  <c r="G1450" i="2" s="1"/>
  <c r="F1449" i="2"/>
  <c r="F1450" i="2" s="1"/>
  <c r="E1449" i="2"/>
  <c r="E1450" i="2" s="1"/>
  <c r="D1449" i="2"/>
  <c r="D1450" i="2" s="1"/>
  <c r="C1449" i="2"/>
  <c r="C1450" i="2" s="1"/>
  <c r="B1449" i="2"/>
  <c r="B1450" i="2" s="1"/>
  <c r="M1445" i="2"/>
  <c r="M1446" i="2" s="1"/>
  <c r="L1445" i="2"/>
  <c r="L1466" i="2" s="1"/>
  <c r="L1467" i="2" s="1"/>
  <c r="K1445" i="2"/>
  <c r="K1446" i="2" s="1"/>
  <c r="J1445" i="2"/>
  <c r="J1466" i="2" s="1"/>
  <c r="J1467" i="2" s="1"/>
  <c r="I1445" i="2"/>
  <c r="I1446" i="2" s="1"/>
  <c r="H1445" i="2"/>
  <c r="H1446" i="2" s="1"/>
  <c r="G1445" i="2"/>
  <c r="G1446" i="2" s="1"/>
  <c r="F1445" i="2"/>
  <c r="F1446" i="2" s="1"/>
  <c r="E1445" i="2"/>
  <c r="E1446" i="2" s="1"/>
  <c r="D1445" i="2"/>
  <c r="D1446" i="2" s="1"/>
  <c r="C1445" i="2"/>
  <c r="C1446" i="2" s="1"/>
  <c r="B1445" i="2"/>
  <c r="B1446" i="2" s="1"/>
  <c r="M1442" i="2"/>
  <c r="M1443" i="2" s="1"/>
  <c r="L1442" i="2"/>
  <c r="L1443" i="2" s="1"/>
  <c r="K1442" i="2"/>
  <c r="K1443" i="2" s="1"/>
  <c r="J1442" i="2"/>
  <c r="J1443" i="2" s="1"/>
  <c r="I1442" i="2"/>
  <c r="I1443" i="2" s="1"/>
  <c r="H1442" i="2"/>
  <c r="H1443" i="2" s="1"/>
  <c r="G1442" i="2"/>
  <c r="G1443" i="2" s="1"/>
  <c r="F1442" i="2"/>
  <c r="F1443" i="2" s="1"/>
  <c r="E1442" i="2"/>
  <c r="E1443" i="2" s="1"/>
  <c r="D1442" i="2"/>
  <c r="D1443" i="2" s="1"/>
  <c r="C1442" i="2"/>
  <c r="C1443" i="2" s="1"/>
  <c r="B1442" i="2"/>
  <c r="B1443" i="2" s="1"/>
  <c r="I1466" i="2"/>
  <c r="I1467" i="2" s="1"/>
  <c r="H1466" i="2"/>
  <c r="H1467" i="2" s="1"/>
  <c r="G1466" i="2"/>
  <c r="G1467" i="2" s="1"/>
  <c r="F1466" i="2"/>
  <c r="F1467" i="2" s="1"/>
  <c r="E1466" i="2"/>
  <c r="E1467" i="2" s="1"/>
  <c r="D1466" i="2"/>
  <c r="D1467" i="2" s="1"/>
  <c r="O1439" i="2"/>
  <c r="O1438" i="2"/>
  <c r="N1438" i="2"/>
  <c r="O1437" i="2"/>
  <c r="N1437" i="2"/>
  <c r="O1436" i="2"/>
  <c r="N1436" i="2"/>
  <c r="O1435" i="2"/>
  <c r="N1435" i="2"/>
  <c r="M1431" i="2"/>
  <c r="M1432" i="2" s="1"/>
  <c r="L1431" i="2"/>
  <c r="L1432" i="2" s="1"/>
  <c r="K1431" i="2"/>
  <c r="K1432" i="2" s="1"/>
  <c r="J1431" i="2"/>
  <c r="J1432" i="2" s="1"/>
  <c r="I1431" i="2"/>
  <c r="I1432" i="2" s="1"/>
  <c r="H1431" i="2"/>
  <c r="H1432" i="2" s="1"/>
  <c r="G1431" i="2"/>
  <c r="G1432" i="2" s="1"/>
  <c r="F1431" i="2"/>
  <c r="F1432" i="2" s="1"/>
  <c r="E1431" i="2"/>
  <c r="E1432" i="2" s="1"/>
  <c r="D1431" i="2"/>
  <c r="D1432" i="2" s="1"/>
  <c r="C1431" i="2"/>
  <c r="C1432" i="2" s="1"/>
  <c r="B1431" i="2"/>
  <c r="B1432" i="2" s="1"/>
  <c r="M1428" i="2"/>
  <c r="M1429" i="2" s="1"/>
  <c r="L1428" i="2"/>
  <c r="L1429" i="2" s="1"/>
  <c r="K1428" i="2"/>
  <c r="K1429" i="2" s="1"/>
  <c r="J1428" i="2"/>
  <c r="J1429" i="2" s="1"/>
  <c r="I1428" i="2"/>
  <c r="I1429" i="2" s="1"/>
  <c r="H1428" i="2"/>
  <c r="H1429" i="2" s="1"/>
  <c r="G1428" i="2"/>
  <c r="G1429" i="2" s="1"/>
  <c r="F1428" i="2"/>
  <c r="F1429" i="2" s="1"/>
  <c r="E1428" i="2"/>
  <c r="E1429" i="2" s="1"/>
  <c r="D1428" i="2"/>
  <c r="D1429" i="2" s="1"/>
  <c r="C1428" i="2"/>
  <c r="C1429" i="2" s="1"/>
  <c r="B1428" i="2"/>
  <c r="B1429" i="2" s="1"/>
  <c r="M1424" i="2"/>
  <c r="M1425" i="2" s="1"/>
  <c r="L1424" i="2"/>
  <c r="L1425" i="2" s="1"/>
  <c r="K1424" i="2"/>
  <c r="K1425" i="2" s="1"/>
  <c r="J1424" i="2"/>
  <c r="J1425" i="2" s="1"/>
  <c r="I1424" i="2"/>
  <c r="I1425" i="2" s="1"/>
  <c r="H1424" i="2"/>
  <c r="H1425" i="2" s="1"/>
  <c r="G1424" i="2"/>
  <c r="G1425" i="2" s="1"/>
  <c r="F1424" i="2"/>
  <c r="F1425" i="2" s="1"/>
  <c r="E1424" i="2"/>
  <c r="E1425" i="2" s="1"/>
  <c r="D1424" i="2"/>
  <c r="D1425" i="2" s="1"/>
  <c r="C1424" i="2"/>
  <c r="C1425" i="2" s="1"/>
  <c r="B1424" i="2"/>
  <c r="B1425" i="2" s="1"/>
  <c r="M1421" i="2"/>
  <c r="M1422" i="2" s="1"/>
  <c r="L1421" i="2"/>
  <c r="L1422" i="2" s="1"/>
  <c r="K1421" i="2"/>
  <c r="K1422" i="2" s="1"/>
  <c r="J1421" i="2"/>
  <c r="J1422" i="2" s="1"/>
  <c r="I1421" i="2"/>
  <c r="I1422" i="2" s="1"/>
  <c r="H1421" i="2"/>
  <c r="H1422" i="2" s="1"/>
  <c r="G1421" i="2"/>
  <c r="G1422" i="2" s="1"/>
  <c r="F1421" i="2"/>
  <c r="F1422" i="2" s="1"/>
  <c r="E1421" i="2"/>
  <c r="E1422" i="2" s="1"/>
  <c r="D1421" i="2"/>
  <c r="D1422" i="2" s="1"/>
  <c r="C1421" i="2"/>
  <c r="C1422" i="2" s="1"/>
  <c r="B1421" i="2"/>
  <c r="B1422" i="2" s="1"/>
  <c r="M1417" i="2"/>
  <c r="M1418" i="2" s="1"/>
  <c r="L1417" i="2"/>
  <c r="L1418" i="2" s="1"/>
  <c r="K1417" i="2"/>
  <c r="K1418" i="2" s="1"/>
  <c r="J1417" i="2"/>
  <c r="J1418" i="2" s="1"/>
  <c r="I1417" i="2"/>
  <c r="I1418" i="2" s="1"/>
  <c r="H1417" i="2"/>
  <c r="H1418" i="2" s="1"/>
  <c r="G1417" i="2"/>
  <c r="G1418" i="2" s="1"/>
  <c r="F1417" i="2"/>
  <c r="F1418" i="2" s="1"/>
  <c r="E1417" i="2"/>
  <c r="E1418" i="2" s="1"/>
  <c r="D1417" i="2"/>
  <c r="D1418" i="2" s="1"/>
  <c r="C1417" i="2"/>
  <c r="C1418" i="2" s="1"/>
  <c r="B1417" i="2"/>
  <c r="B1418" i="2" s="1"/>
  <c r="M1414" i="2"/>
  <c r="M1415" i="2" s="1"/>
  <c r="L1414" i="2"/>
  <c r="L1415" i="2" s="1"/>
  <c r="K1414" i="2"/>
  <c r="K1415" i="2" s="1"/>
  <c r="J1414" i="2"/>
  <c r="J1415" i="2" s="1"/>
  <c r="I1414" i="2"/>
  <c r="I1415" i="2" s="1"/>
  <c r="H1414" i="2"/>
  <c r="H1415" i="2" s="1"/>
  <c r="G1414" i="2"/>
  <c r="G1415" i="2" s="1"/>
  <c r="F1414" i="2"/>
  <c r="F1415" i="2" s="1"/>
  <c r="E1414" i="2"/>
  <c r="E1415" i="2" s="1"/>
  <c r="D1414" i="2"/>
  <c r="D1415" i="2" s="1"/>
  <c r="C1414" i="2"/>
  <c r="C1415" i="2" s="1"/>
  <c r="B1414" i="2"/>
  <c r="B1415" i="2" s="1"/>
  <c r="M1410" i="2"/>
  <c r="M1411" i="2" s="1"/>
  <c r="L1410" i="2"/>
  <c r="L1411" i="2" s="1"/>
  <c r="K1410" i="2"/>
  <c r="K1411" i="2" s="1"/>
  <c r="J1410" i="2"/>
  <c r="J1411" i="2" s="1"/>
  <c r="I1410" i="2"/>
  <c r="I1411" i="2" s="1"/>
  <c r="H1410" i="2"/>
  <c r="H1411" i="2" s="1"/>
  <c r="G1410" i="2"/>
  <c r="G1411" i="2" s="1"/>
  <c r="F1410" i="2"/>
  <c r="F1411" i="2" s="1"/>
  <c r="E1410" i="2"/>
  <c r="E1411" i="2" s="1"/>
  <c r="D1410" i="2"/>
  <c r="D1411" i="2" s="1"/>
  <c r="C1410" i="2"/>
  <c r="C1411" i="2" s="1"/>
  <c r="B1410" i="2"/>
  <c r="B1411" i="2" s="1"/>
  <c r="M1407" i="2"/>
  <c r="M1408" i="2" s="1"/>
  <c r="L1407" i="2"/>
  <c r="L1408" i="2" s="1"/>
  <c r="K1407" i="2"/>
  <c r="K1408" i="2" s="1"/>
  <c r="J1408" i="2"/>
  <c r="I1407" i="2"/>
  <c r="I1408" i="2" s="1"/>
  <c r="H1407" i="2"/>
  <c r="H1408" i="2" s="1"/>
  <c r="G1407" i="2"/>
  <c r="G1408" i="2" s="1"/>
  <c r="F1407" i="2"/>
  <c r="F1408" i="2" s="1"/>
  <c r="E1407" i="2"/>
  <c r="E1408" i="2" s="1"/>
  <c r="D1408" i="2"/>
  <c r="C1407" i="2"/>
  <c r="C1408" i="2" s="1"/>
  <c r="B1407" i="2"/>
  <c r="B1408" i="2" s="1"/>
  <c r="O1400" i="2"/>
  <c r="O1399" i="2"/>
  <c r="O1398" i="2"/>
  <c r="N1398" i="2"/>
  <c r="O1397" i="2"/>
  <c r="N1397" i="2"/>
  <c r="O1396" i="2"/>
  <c r="N1396" i="2"/>
  <c r="O1395" i="2"/>
  <c r="N1395" i="2"/>
  <c r="O1394" i="2"/>
  <c r="N1394" i="2"/>
  <c r="O1393" i="2"/>
  <c r="N1393" i="2"/>
  <c r="B1353" i="2"/>
  <c r="B1354" i="2" s="1"/>
  <c r="B1350" i="2"/>
  <c r="B1351" i="2" s="1"/>
  <c r="M1346" i="2"/>
  <c r="M1347" i="2" s="1"/>
  <c r="L1346" i="2"/>
  <c r="L1347" i="2" s="1"/>
  <c r="K1346" i="2"/>
  <c r="K1347" i="2" s="1"/>
  <c r="J1346" i="2"/>
  <c r="J1347" i="2" s="1"/>
  <c r="I1346" i="2"/>
  <c r="I1347" i="2" s="1"/>
  <c r="H1346" i="2"/>
  <c r="H1347" i="2" s="1"/>
  <c r="G1346" i="2"/>
  <c r="G1347" i="2" s="1"/>
  <c r="F1346" i="2"/>
  <c r="F1347" i="2" s="1"/>
  <c r="E1346" i="2"/>
  <c r="E1347" i="2" s="1"/>
  <c r="D1346" i="2"/>
  <c r="D1347" i="2" s="1"/>
  <c r="C1346" i="2"/>
  <c r="C1347" i="2" s="1"/>
  <c r="B1346" i="2"/>
  <c r="B1347" i="2" s="1"/>
  <c r="M1343" i="2"/>
  <c r="M1344" i="2" s="1"/>
  <c r="L1343" i="2"/>
  <c r="L1344" i="2" s="1"/>
  <c r="K1343" i="2"/>
  <c r="K1344" i="2" s="1"/>
  <c r="J1343" i="2"/>
  <c r="J1344" i="2" s="1"/>
  <c r="I1343" i="2"/>
  <c r="I1344" i="2" s="1"/>
  <c r="H1343" i="2"/>
  <c r="H1344" i="2" s="1"/>
  <c r="G1343" i="2"/>
  <c r="G1344" i="2" s="1"/>
  <c r="F1343" i="2"/>
  <c r="F1344" i="2" s="1"/>
  <c r="E1343" i="2"/>
  <c r="E1344" i="2" s="1"/>
  <c r="D1343" i="2"/>
  <c r="D1344" i="2" s="1"/>
  <c r="C1343" i="2"/>
  <c r="C1344" i="2" s="1"/>
  <c r="B1343" i="2"/>
  <c r="B1344" i="2" s="1"/>
  <c r="M1339" i="2"/>
  <c r="M1340" i="2" s="1"/>
  <c r="L1339" i="2"/>
  <c r="L1340" i="2" s="1"/>
  <c r="K1339" i="2"/>
  <c r="K1340" i="2" s="1"/>
  <c r="J1339" i="2"/>
  <c r="J1340" i="2" s="1"/>
  <c r="I1339" i="2"/>
  <c r="I1340" i="2" s="1"/>
  <c r="H1339" i="2"/>
  <c r="H1340" i="2" s="1"/>
  <c r="G1339" i="2"/>
  <c r="G1340" i="2" s="1"/>
  <c r="F1339" i="2"/>
  <c r="F1340" i="2" s="1"/>
  <c r="E1339" i="2"/>
  <c r="E1340" i="2" s="1"/>
  <c r="D1339" i="2"/>
  <c r="D1340" i="2" s="1"/>
  <c r="C1339" i="2"/>
  <c r="C1340" i="2" s="1"/>
  <c r="B1339" i="2"/>
  <c r="B1340" i="2" s="1"/>
  <c r="M1336" i="2"/>
  <c r="M1337" i="2" s="1"/>
  <c r="L1336" i="2"/>
  <c r="L1337" i="2" s="1"/>
  <c r="K1336" i="2"/>
  <c r="K1337" i="2" s="1"/>
  <c r="J1336" i="2"/>
  <c r="J1337" i="2" s="1"/>
  <c r="I1336" i="2"/>
  <c r="I1337" i="2" s="1"/>
  <c r="H1336" i="2"/>
  <c r="H1337" i="2" s="1"/>
  <c r="G1336" i="2"/>
  <c r="G1337" i="2" s="1"/>
  <c r="F1336" i="2"/>
  <c r="F1337" i="2" s="1"/>
  <c r="E1336" i="2"/>
  <c r="E1337" i="2" s="1"/>
  <c r="D1336" i="2"/>
  <c r="D1337" i="2" s="1"/>
  <c r="C1336" i="2"/>
  <c r="C1337" i="2" s="1"/>
  <c r="B1336" i="2"/>
  <c r="B1337" i="2" s="1"/>
  <c r="M1332" i="2"/>
  <c r="M1333" i="2" s="1"/>
  <c r="L1332" i="2"/>
  <c r="L1333" i="2" s="1"/>
  <c r="K1332" i="2"/>
  <c r="K1333" i="2" s="1"/>
  <c r="J1332" i="2"/>
  <c r="J1333" i="2" s="1"/>
  <c r="I1332" i="2"/>
  <c r="I1333" i="2" s="1"/>
  <c r="H1332" i="2"/>
  <c r="H1333" i="2" s="1"/>
  <c r="G1332" i="2"/>
  <c r="G1333" i="2" s="1"/>
  <c r="F1332" i="2"/>
  <c r="F1333" i="2" s="1"/>
  <c r="E1332" i="2"/>
  <c r="E1333" i="2" s="1"/>
  <c r="D1332" i="2"/>
  <c r="D1333" i="2" s="1"/>
  <c r="C1332" i="2"/>
  <c r="C1333" i="2" s="1"/>
  <c r="B1332" i="2"/>
  <c r="B1333" i="2" s="1"/>
  <c r="M1329" i="2"/>
  <c r="M1330" i="2" s="1"/>
  <c r="L1329" i="2"/>
  <c r="L1330" i="2" s="1"/>
  <c r="K1329" i="2"/>
  <c r="K1330" i="2" s="1"/>
  <c r="J1329" i="2"/>
  <c r="J1330" i="2" s="1"/>
  <c r="I1329" i="2"/>
  <c r="I1330" i="2" s="1"/>
  <c r="H1329" i="2"/>
  <c r="H1330" i="2" s="1"/>
  <c r="G1329" i="2"/>
  <c r="G1330" i="2" s="1"/>
  <c r="F1329" i="2"/>
  <c r="F1330" i="2" s="1"/>
  <c r="E1329" i="2"/>
  <c r="E1330" i="2" s="1"/>
  <c r="D1329" i="2"/>
  <c r="D1330" i="2" s="1"/>
  <c r="C1329" i="2"/>
  <c r="C1330" i="2" s="1"/>
  <c r="B1329" i="2"/>
  <c r="B1330" i="2" s="1"/>
  <c r="M1325" i="2"/>
  <c r="M1326" i="2" s="1"/>
  <c r="L1325" i="2"/>
  <c r="L1326" i="2" s="1"/>
  <c r="K1325" i="2"/>
  <c r="K1326" i="2" s="1"/>
  <c r="J1325" i="2"/>
  <c r="J1326" i="2" s="1"/>
  <c r="I1325" i="2"/>
  <c r="I1326" i="2" s="1"/>
  <c r="H1325" i="2"/>
  <c r="H1326" i="2" s="1"/>
  <c r="G1325" i="2"/>
  <c r="G1326" i="2" s="1"/>
  <c r="F1325" i="2"/>
  <c r="F1326" i="2" s="1"/>
  <c r="E1325" i="2"/>
  <c r="E1326" i="2" s="1"/>
  <c r="D1325" i="2"/>
  <c r="D1326" i="2" s="1"/>
  <c r="C1325" i="2"/>
  <c r="C1326" i="2" s="1"/>
  <c r="B1325" i="2"/>
  <c r="B1326" i="2" s="1"/>
  <c r="M1322" i="2"/>
  <c r="M1323" i="2" s="1"/>
  <c r="L1322" i="2"/>
  <c r="L1323" i="2" s="1"/>
  <c r="K1322" i="2"/>
  <c r="K1323" i="2" s="1"/>
  <c r="J1322" i="2"/>
  <c r="J1323" i="2" s="1"/>
  <c r="I1322" i="2"/>
  <c r="I1323" i="2" s="1"/>
  <c r="H1322" i="2"/>
  <c r="H1323" i="2" s="1"/>
  <c r="G1322" i="2"/>
  <c r="G1323" i="2" s="1"/>
  <c r="F1322" i="2"/>
  <c r="F1323" i="2" s="1"/>
  <c r="E1322" i="2"/>
  <c r="E1323" i="2" s="1"/>
  <c r="D1322" i="2"/>
  <c r="D1323" i="2" s="1"/>
  <c r="C1322" i="2"/>
  <c r="C1323" i="2" s="1"/>
  <c r="B1322" i="2"/>
  <c r="B1323" i="2" s="1"/>
  <c r="M1318" i="2"/>
  <c r="M1319" i="2" s="1"/>
  <c r="L1318" i="2"/>
  <c r="L1319" i="2" s="1"/>
  <c r="K1318" i="2"/>
  <c r="K1319" i="2" s="1"/>
  <c r="J1318" i="2"/>
  <c r="J1319" i="2" s="1"/>
  <c r="I1318" i="2"/>
  <c r="I1319" i="2" s="1"/>
  <c r="H1318" i="2"/>
  <c r="H1319" i="2" s="1"/>
  <c r="G1318" i="2"/>
  <c r="G1319" i="2" s="1"/>
  <c r="F1318" i="2"/>
  <c r="F1319" i="2" s="1"/>
  <c r="E1318" i="2"/>
  <c r="E1319" i="2" s="1"/>
  <c r="D1318" i="2"/>
  <c r="D1319" i="2" s="1"/>
  <c r="C1318" i="2"/>
  <c r="C1319" i="2" s="1"/>
  <c r="B1318" i="2"/>
  <c r="B1319" i="2" s="1"/>
  <c r="M1315" i="2"/>
  <c r="M1316" i="2" s="1"/>
  <c r="L1315" i="2"/>
  <c r="L1316" i="2" s="1"/>
  <c r="K1315" i="2"/>
  <c r="K1316" i="2" s="1"/>
  <c r="J1315" i="2"/>
  <c r="J1316" i="2" s="1"/>
  <c r="I1315" i="2"/>
  <c r="I1316" i="2" s="1"/>
  <c r="H1315" i="2"/>
  <c r="H1316" i="2" s="1"/>
  <c r="G1315" i="2"/>
  <c r="G1316" i="2" s="1"/>
  <c r="F1315" i="2"/>
  <c r="F1316" i="2" s="1"/>
  <c r="E1315" i="2"/>
  <c r="E1316" i="2" s="1"/>
  <c r="D1315" i="2"/>
  <c r="D1316" i="2" s="1"/>
  <c r="C1315" i="2"/>
  <c r="C1316" i="2" s="1"/>
  <c r="B1315" i="2"/>
  <c r="B1316" i="2" s="1"/>
  <c r="M1311" i="2"/>
  <c r="M1312" i="2" s="1"/>
  <c r="L1311" i="2"/>
  <c r="L1312" i="2" s="1"/>
  <c r="K1311" i="2"/>
  <c r="K1312" i="2" s="1"/>
  <c r="J1311" i="2"/>
  <c r="J1312" i="2" s="1"/>
  <c r="I1311" i="2"/>
  <c r="I1312" i="2" s="1"/>
  <c r="H1311" i="2"/>
  <c r="H1312" i="2" s="1"/>
  <c r="G1311" i="2"/>
  <c r="G1312" i="2" s="1"/>
  <c r="F1311" i="2"/>
  <c r="F1312" i="2" s="1"/>
  <c r="E1311" i="2"/>
  <c r="E1312" i="2" s="1"/>
  <c r="D1311" i="2"/>
  <c r="D1312" i="2" s="1"/>
  <c r="C1311" i="2"/>
  <c r="C1312" i="2" s="1"/>
  <c r="B1311" i="2"/>
  <c r="B1312" i="2" s="1"/>
  <c r="M1308" i="2"/>
  <c r="M1309" i="2" s="1"/>
  <c r="L1308" i="2"/>
  <c r="L1309" i="2" s="1"/>
  <c r="K1308" i="2"/>
  <c r="K1309" i="2" s="1"/>
  <c r="J1308" i="2"/>
  <c r="J1309" i="2" s="1"/>
  <c r="I1308" i="2"/>
  <c r="I1309" i="2" s="1"/>
  <c r="H1308" i="2"/>
  <c r="H1309" i="2" s="1"/>
  <c r="G1308" i="2"/>
  <c r="G1309" i="2" s="1"/>
  <c r="F1308" i="2"/>
  <c r="F1309" i="2" s="1"/>
  <c r="E1309" i="2"/>
  <c r="D1308" i="2"/>
  <c r="D1309" i="2" s="1"/>
  <c r="C1308" i="2"/>
  <c r="C1309" i="2" s="1"/>
  <c r="B1308" i="2"/>
  <c r="B1309" i="2" s="1"/>
  <c r="O1301" i="2"/>
  <c r="O1300" i="2"/>
  <c r="O1299" i="2"/>
  <c r="N1299" i="2"/>
  <c r="O1298" i="2"/>
  <c r="N1298" i="2"/>
  <c r="O1297" i="2"/>
  <c r="N1297" i="2"/>
  <c r="O1296" i="2"/>
  <c r="N1296" i="2"/>
  <c r="O1295" i="2"/>
  <c r="N1295" i="2"/>
  <c r="O1294" i="2"/>
  <c r="N1294" i="2"/>
  <c r="B1254" i="2"/>
  <c r="B1255" i="2" s="1"/>
  <c r="B1251" i="2"/>
  <c r="B1252" i="2" s="1"/>
  <c r="M1247" i="2"/>
  <c r="M1248" i="2" s="1"/>
  <c r="L1247" i="2"/>
  <c r="L1248" i="2" s="1"/>
  <c r="K1247" i="2"/>
  <c r="K1248" i="2" s="1"/>
  <c r="J1247" i="2"/>
  <c r="J1248" i="2" s="1"/>
  <c r="I1247" i="2"/>
  <c r="I1248" i="2" s="1"/>
  <c r="H1247" i="2"/>
  <c r="H1248" i="2" s="1"/>
  <c r="G1247" i="2"/>
  <c r="G1248" i="2" s="1"/>
  <c r="F1247" i="2"/>
  <c r="F1248" i="2" s="1"/>
  <c r="E1247" i="2"/>
  <c r="E1248" i="2" s="1"/>
  <c r="D1247" i="2"/>
  <c r="D1248" i="2" s="1"/>
  <c r="C1247" i="2"/>
  <c r="C1248" i="2" s="1"/>
  <c r="B1247" i="2"/>
  <c r="B1248" i="2" s="1"/>
  <c r="M1244" i="2"/>
  <c r="M1245" i="2" s="1"/>
  <c r="L1244" i="2"/>
  <c r="L1245" i="2" s="1"/>
  <c r="K1244" i="2"/>
  <c r="K1245" i="2" s="1"/>
  <c r="J1244" i="2"/>
  <c r="J1245" i="2" s="1"/>
  <c r="I1244" i="2"/>
  <c r="I1245" i="2" s="1"/>
  <c r="H1244" i="2"/>
  <c r="H1245" i="2" s="1"/>
  <c r="G1244" i="2"/>
  <c r="G1245" i="2" s="1"/>
  <c r="F1244" i="2"/>
  <c r="F1245" i="2" s="1"/>
  <c r="E1244" i="2"/>
  <c r="E1245" i="2" s="1"/>
  <c r="D1244" i="2"/>
  <c r="D1245" i="2" s="1"/>
  <c r="C1244" i="2"/>
  <c r="C1245" i="2" s="1"/>
  <c r="B1244" i="2"/>
  <c r="B1245" i="2" s="1"/>
  <c r="M1240" i="2"/>
  <c r="M1241" i="2" s="1"/>
  <c r="L1240" i="2"/>
  <c r="L1241" i="2" s="1"/>
  <c r="K1240" i="2"/>
  <c r="K1241" i="2" s="1"/>
  <c r="J1240" i="2"/>
  <c r="J1241" i="2" s="1"/>
  <c r="I1240" i="2"/>
  <c r="I1241" i="2" s="1"/>
  <c r="H1240" i="2"/>
  <c r="H1241" i="2" s="1"/>
  <c r="G1240" i="2"/>
  <c r="G1241" i="2" s="1"/>
  <c r="F1240" i="2"/>
  <c r="F1241" i="2" s="1"/>
  <c r="E1240" i="2"/>
  <c r="E1241" i="2" s="1"/>
  <c r="D1240" i="2"/>
  <c r="D1241" i="2" s="1"/>
  <c r="C1240" i="2"/>
  <c r="C1241" i="2" s="1"/>
  <c r="B1240" i="2"/>
  <c r="B1241" i="2" s="1"/>
  <c r="M1237" i="2"/>
  <c r="M1238" i="2" s="1"/>
  <c r="L1237" i="2"/>
  <c r="L1238" i="2" s="1"/>
  <c r="K1237" i="2"/>
  <c r="K1238" i="2" s="1"/>
  <c r="J1237" i="2"/>
  <c r="J1238" i="2" s="1"/>
  <c r="I1237" i="2"/>
  <c r="I1238" i="2" s="1"/>
  <c r="H1237" i="2"/>
  <c r="H1238" i="2" s="1"/>
  <c r="G1237" i="2"/>
  <c r="G1238" i="2" s="1"/>
  <c r="F1237" i="2"/>
  <c r="F1238" i="2" s="1"/>
  <c r="E1237" i="2"/>
  <c r="E1238" i="2" s="1"/>
  <c r="D1237" i="2"/>
  <c r="D1238" i="2" s="1"/>
  <c r="C1237" i="2"/>
  <c r="C1238" i="2" s="1"/>
  <c r="B1237" i="2"/>
  <c r="B1238" i="2" s="1"/>
  <c r="M1233" i="2"/>
  <c r="M1234" i="2" s="1"/>
  <c r="L1233" i="2"/>
  <c r="L1234" i="2" s="1"/>
  <c r="K1233" i="2"/>
  <c r="K1234" i="2" s="1"/>
  <c r="J1233" i="2"/>
  <c r="J1234" i="2" s="1"/>
  <c r="I1233" i="2"/>
  <c r="I1234" i="2" s="1"/>
  <c r="H1233" i="2"/>
  <c r="H1234" i="2" s="1"/>
  <c r="G1233" i="2"/>
  <c r="G1234" i="2" s="1"/>
  <c r="F1233" i="2"/>
  <c r="F1234" i="2" s="1"/>
  <c r="E1233" i="2"/>
  <c r="E1234" i="2" s="1"/>
  <c r="D1233" i="2"/>
  <c r="D1234" i="2" s="1"/>
  <c r="C1233" i="2"/>
  <c r="C1234" i="2" s="1"/>
  <c r="B1233" i="2"/>
  <c r="B1234" i="2" s="1"/>
  <c r="M1230" i="2"/>
  <c r="M1231" i="2" s="1"/>
  <c r="L1230" i="2"/>
  <c r="L1231" i="2" s="1"/>
  <c r="K1230" i="2"/>
  <c r="K1231" i="2" s="1"/>
  <c r="J1230" i="2"/>
  <c r="J1231" i="2" s="1"/>
  <c r="I1230" i="2"/>
  <c r="I1231" i="2" s="1"/>
  <c r="H1230" i="2"/>
  <c r="H1231" i="2" s="1"/>
  <c r="G1230" i="2"/>
  <c r="G1231" i="2" s="1"/>
  <c r="F1230" i="2"/>
  <c r="F1231" i="2" s="1"/>
  <c r="E1230" i="2"/>
  <c r="E1231" i="2" s="1"/>
  <c r="D1230" i="2"/>
  <c r="D1231" i="2" s="1"/>
  <c r="C1230" i="2"/>
  <c r="C1231" i="2" s="1"/>
  <c r="B1230" i="2"/>
  <c r="B1231" i="2" s="1"/>
  <c r="M1226" i="2"/>
  <c r="M1227" i="2" s="1"/>
  <c r="L1226" i="2"/>
  <c r="L1227" i="2" s="1"/>
  <c r="K1226" i="2"/>
  <c r="K1227" i="2" s="1"/>
  <c r="J1226" i="2"/>
  <c r="J1227" i="2" s="1"/>
  <c r="I1226" i="2"/>
  <c r="I1227" i="2" s="1"/>
  <c r="H1226" i="2"/>
  <c r="H1227" i="2" s="1"/>
  <c r="G1226" i="2"/>
  <c r="G1227" i="2" s="1"/>
  <c r="F1226" i="2"/>
  <c r="F1227" i="2" s="1"/>
  <c r="E1226" i="2"/>
  <c r="E1227" i="2" s="1"/>
  <c r="D1226" i="2"/>
  <c r="D1227" i="2" s="1"/>
  <c r="C1226" i="2"/>
  <c r="C1227" i="2" s="1"/>
  <c r="B1226" i="2"/>
  <c r="B1227" i="2" s="1"/>
  <c r="M1223" i="2"/>
  <c r="M1224" i="2" s="1"/>
  <c r="L1223" i="2"/>
  <c r="L1224" i="2" s="1"/>
  <c r="K1223" i="2"/>
  <c r="K1224" i="2" s="1"/>
  <c r="J1223" i="2"/>
  <c r="J1224" i="2" s="1"/>
  <c r="I1223" i="2"/>
  <c r="I1224" i="2" s="1"/>
  <c r="H1223" i="2"/>
  <c r="H1224" i="2" s="1"/>
  <c r="G1223" i="2"/>
  <c r="G1224" i="2" s="1"/>
  <c r="F1223" i="2"/>
  <c r="F1224" i="2" s="1"/>
  <c r="E1223" i="2"/>
  <c r="E1224" i="2" s="1"/>
  <c r="D1223" i="2"/>
  <c r="D1224" i="2" s="1"/>
  <c r="C1223" i="2"/>
  <c r="C1224" i="2" s="1"/>
  <c r="B1223" i="2"/>
  <c r="B1224" i="2" s="1"/>
  <c r="M1219" i="2"/>
  <c r="M1220" i="2" s="1"/>
  <c r="L1219" i="2"/>
  <c r="L1220" i="2" s="1"/>
  <c r="K1219" i="2"/>
  <c r="K1220" i="2" s="1"/>
  <c r="J1219" i="2"/>
  <c r="J1220" i="2" s="1"/>
  <c r="I1219" i="2"/>
  <c r="I1220" i="2" s="1"/>
  <c r="H1219" i="2"/>
  <c r="H1220" i="2" s="1"/>
  <c r="G1219" i="2"/>
  <c r="G1220" i="2" s="1"/>
  <c r="F1219" i="2"/>
  <c r="F1220" i="2" s="1"/>
  <c r="E1219" i="2"/>
  <c r="E1220" i="2" s="1"/>
  <c r="D1219" i="2"/>
  <c r="D1220" i="2" s="1"/>
  <c r="C1219" i="2"/>
  <c r="C1220" i="2" s="1"/>
  <c r="B1219" i="2"/>
  <c r="B1220" i="2" s="1"/>
  <c r="M1216" i="2"/>
  <c r="M1217" i="2" s="1"/>
  <c r="L1216" i="2"/>
  <c r="L1217" i="2" s="1"/>
  <c r="K1216" i="2"/>
  <c r="K1217" i="2" s="1"/>
  <c r="J1216" i="2"/>
  <c r="J1217" i="2" s="1"/>
  <c r="I1216" i="2"/>
  <c r="I1217" i="2" s="1"/>
  <c r="H1216" i="2"/>
  <c r="H1217" i="2" s="1"/>
  <c r="G1216" i="2"/>
  <c r="G1217" i="2" s="1"/>
  <c r="F1216" i="2"/>
  <c r="F1217" i="2" s="1"/>
  <c r="E1216" i="2"/>
  <c r="E1217" i="2" s="1"/>
  <c r="D1216" i="2"/>
  <c r="D1217" i="2" s="1"/>
  <c r="C1216" i="2"/>
  <c r="C1217" i="2" s="1"/>
  <c r="B1216" i="2"/>
  <c r="B1217" i="2" s="1"/>
  <c r="M1212" i="2"/>
  <c r="M1213" i="2" s="1"/>
  <c r="L1212" i="2"/>
  <c r="L1213" i="2" s="1"/>
  <c r="K1212" i="2"/>
  <c r="K1213" i="2" s="1"/>
  <c r="J1212" i="2"/>
  <c r="J1213" i="2" s="1"/>
  <c r="I1212" i="2"/>
  <c r="I1213" i="2" s="1"/>
  <c r="H1212" i="2"/>
  <c r="H1213" i="2" s="1"/>
  <c r="G1212" i="2"/>
  <c r="G1213" i="2" s="1"/>
  <c r="F1212" i="2"/>
  <c r="F1213" i="2" s="1"/>
  <c r="E1212" i="2"/>
  <c r="E1213" i="2" s="1"/>
  <c r="D1212" i="2"/>
  <c r="D1213" i="2" s="1"/>
  <c r="C1212" i="2"/>
  <c r="C1213" i="2" s="1"/>
  <c r="B1212" i="2"/>
  <c r="B1213" i="2" s="1"/>
  <c r="M1209" i="2"/>
  <c r="M1210" i="2" s="1"/>
  <c r="L1209" i="2"/>
  <c r="L1210" i="2" s="1"/>
  <c r="K1209" i="2"/>
  <c r="K1210" i="2" s="1"/>
  <c r="J1209" i="2"/>
  <c r="J1210" i="2" s="1"/>
  <c r="I1209" i="2"/>
  <c r="I1210" i="2" s="1"/>
  <c r="H1209" i="2"/>
  <c r="H1210" i="2" s="1"/>
  <c r="G1209" i="2"/>
  <c r="G1210" i="2" s="1"/>
  <c r="F1209" i="2"/>
  <c r="F1210" i="2" s="1"/>
  <c r="E1210" i="2"/>
  <c r="D1209" i="2"/>
  <c r="D1210" i="2" s="1"/>
  <c r="C1209" i="2"/>
  <c r="C1210" i="2" s="1"/>
  <c r="B1209" i="2"/>
  <c r="B1210" i="2" s="1"/>
  <c r="O1202" i="2"/>
  <c r="O1201" i="2"/>
  <c r="O1200" i="2"/>
  <c r="N1200" i="2"/>
  <c r="O1199" i="2"/>
  <c r="N1199" i="2"/>
  <c r="O1198" i="2"/>
  <c r="N1198" i="2"/>
  <c r="O1197" i="2"/>
  <c r="N1197" i="2"/>
  <c r="O1196" i="2"/>
  <c r="N1196" i="2"/>
  <c r="O1195" i="2"/>
  <c r="N1195" i="2"/>
  <c r="B1153" i="2"/>
  <c r="B1154" i="2" s="1"/>
  <c r="B1150" i="2"/>
  <c r="B1151" i="2" s="1"/>
  <c r="M1146" i="2"/>
  <c r="M1147" i="2" s="1"/>
  <c r="L1146" i="2"/>
  <c r="L1147" i="2" s="1"/>
  <c r="K1146" i="2"/>
  <c r="K1147" i="2" s="1"/>
  <c r="J1146" i="2"/>
  <c r="J1147" i="2" s="1"/>
  <c r="I1146" i="2"/>
  <c r="I1147" i="2" s="1"/>
  <c r="H1146" i="2"/>
  <c r="H1147" i="2" s="1"/>
  <c r="G1146" i="2"/>
  <c r="G1147" i="2" s="1"/>
  <c r="F1146" i="2"/>
  <c r="F1147" i="2" s="1"/>
  <c r="E1146" i="2"/>
  <c r="E1147" i="2" s="1"/>
  <c r="D1146" i="2"/>
  <c r="D1147" i="2" s="1"/>
  <c r="C1146" i="2"/>
  <c r="C1147" i="2" s="1"/>
  <c r="B1146" i="2"/>
  <c r="B1147" i="2" s="1"/>
  <c r="M1143" i="2"/>
  <c r="M1144" i="2" s="1"/>
  <c r="L1143" i="2"/>
  <c r="L1144" i="2" s="1"/>
  <c r="K1143" i="2"/>
  <c r="K1144" i="2" s="1"/>
  <c r="J1143" i="2"/>
  <c r="J1144" i="2" s="1"/>
  <c r="I1143" i="2"/>
  <c r="I1144" i="2" s="1"/>
  <c r="H1143" i="2"/>
  <c r="H1144" i="2" s="1"/>
  <c r="G1143" i="2"/>
  <c r="G1144" i="2" s="1"/>
  <c r="F1143" i="2"/>
  <c r="F1144" i="2" s="1"/>
  <c r="E1143" i="2"/>
  <c r="E1144" i="2" s="1"/>
  <c r="D1143" i="2"/>
  <c r="D1144" i="2" s="1"/>
  <c r="C1143" i="2"/>
  <c r="C1144" i="2" s="1"/>
  <c r="B1143" i="2"/>
  <c r="B1144" i="2" s="1"/>
  <c r="M1139" i="2"/>
  <c r="M1140" i="2" s="1"/>
  <c r="L1139" i="2"/>
  <c r="L1140" i="2" s="1"/>
  <c r="K1139" i="2"/>
  <c r="K1140" i="2" s="1"/>
  <c r="J1139" i="2"/>
  <c r="J1140" i="2" s="1"/>
  <c r="I1139" i="2"/>
  <c r="I1140" i="2" s="1"/>
  <c r="H1139" i="2"/>
  <c r="H1140" i="2" s="1"/>
  <c r="G1139" i="2"/>
  <c r="G1140" i="2" s="1"/>
  <c r="F1139" i="2"/>
  <c r="F1140" i="2" s="1"/>
  <c r="E1139" i="2"/>
  <c r="E1140" i="2" s="1"/>
  <c r="D1139" i="2"/>
  <c r="D1140" i="2" s="1"/>
  <c r="C1139" i="2"/>
  <c r="C1140" i="2" s="1"/>
  <c r="B1139" i="2"/>
  <c r="B1140" i="2" s="1"/>
  <c r="M1136" i="2"/>
  <c r="M1137" i="2" s="1"/>
  <c r="L1136" i="2"/>
  <c r="L1137" i="2" s="1"/>
  <c r="K1136" i="2"/>
  <c r="K1137" i="2" s="1"/>
  <c r="J1136" i="2"/>
  <c r="J1137" i="2" s="1"/>
  <c r="I1136" i="2"/>
  <c r="I1137" i="2" s="1"/>
  <c r="H1136" i="2"/>
  <c r="H1137" i="2" s="1"/>
  <c r="G1136" i="2"/>
  <c r="G1137" i="2" s="1"/>
  <c r="F1136" i="2"/>
  <c r="F1137" i="2" s="1"/>
  <c r="E1136" i="2"/>
  <c r="E1137" i="2" s="1"/>
  <c r="D1136" i="2"/>
  <c r="D1137" i="2" s="1"/>
  <c r="C1136" i="2"/>
  <c r="C1137" i="2" s="1"/>
  <c r="B1136" i="2"/>
  <c r="B1137" i="2" s="1"/>
  <c r="M1132" i="2"/>
  <c r="M1133" i="2" s="1"/>
  <c r="L1132" i="2"/>
  <c r="L1133" i="2" s="1"/>
  <c r="K1132" i="2"/>
  <c r="K1133" i="2" s="1"/>
  <c r="J1132" i="2"/>
  <c r="J1133" i="2" s="1"/>
  <c r="I1132" i="2"/>
  <c r="I1133" i="2" s="1"/>
  <c r="H1132" i="2"/>
  <c r="H1133" i="2" s="1"/>
  <c r="G1132" i="2"/>
  <c r="G1133" i="2" s="1"/>
  <c r="F1132" i="2"/>
  <c r="F1133" i="2" s="1"/>
  <c r="E1132" i="2"/>
  <c r="E1133" i="2" s="1"/>
  <c r="D1132" i="2"/>
  <c r="D1133" i="2" s="1"/>
  <c r="C1132" i="2"/>
  <c r="C1133" i="2" s="1"/>
  <c r="B1132" i="2"/>
  <c r="B1133" i="2" s="1"/>
  <c r="M1129" i="2"/>
  <c r="M1130" i="2" s="1"/>
  <c r="L1129" i="2"/>
  <c r="L1130" i="2" s="1"/>
  <c r="K1129" i="2"/>
  <c r="K1130" i="2" s="1"/>
  <c r="J1129" i="2"/>
  <c r="J1130" i="2" s="1"/>
  <c r="I1129" i="2"/>
  <c r="I1130" i="2" s="1"/>
  <c r="H1129" i="2"/>
  <c r="H1130" i="2" s="1"/>
  <c r="G1129" i="2"/>
  <c r="G1130" i="2" s="1"/>
  <c r="F1129" i="2"/>
  <c r="F1130" i="2" s="1"/>
  <c r="E1129" i="2"/>
  <c r="E1130" i="2" s="1"/>
  <c r="D1129" i="2"/>
  <c r="D1130" i="2" s="1"/>
  <c r="C1129" i="2"/>
  <c r="C1130" i="2" s="1"/>
  <c r="B1129" i="2"/>
  <c r="B1130" i="2" s="1"/>
  <c r="M1125" i="2"/>
  <c r="M1126" i="2" s="1"/>
  <c r="L1125" i="2"/>
  <c r="L1126" i="2" s="1"/>
  <c r="K1125" i="2"/>
  <c r="K1126" i="2" s="1"/>
  <c r="J1125" i="2"/>
  <c r="J1126" i="2" s="1"/>
  <c r="I1125" i="2"/>
  <c r="I1126" i="2" s="1"/>
  <c r="H1125" i="2"/>
  <c r="H1126" i="2" s="1"/>
  <c r="G1125" i="2"/>
  <c r="G1126" i="2" s="1"/>
  <c r="F1125" i="2"/>
  <c r="F1126" i="2" s="1"/>
  <c r="E1125" i="2"/>
  <c r="E1126" i="2" s="1"/>
  <c r="D1125" i="2"/>
  <c r="D1126" i="2" s="1"/>
  <c r="C1125" i="2"/>
  <c r="C1126" i="2" s="1"/>
  <c r="B1125" i="2"/>
  <c r="B1126" i="2" s="1"/>
  <c r="M1122" i="2"/>
  <c r="M1123" i="2" s="1"/>
  <c r="L1122" i="2"/>
  <c r="L1123" i="2" s="1"/>
  <c r="K1122" i="2"/>
  <c r="K1123" i="2" s="1"/>
  <c r="J1122" i="2"/>
  <c r="J1123" i="2" s="1"/>
  <c r="I1122" i="2"/>
  <c r="I1123" i="2" s="1"/>
  <c r="H1122" i="2"/>
  <c r="H1123" i="2" s="1"/>
  <c r="G1122" i="2"/>
  <c r="G1123" i="2" s="1"/>
  <c r="F1122" i="2"/>
  <c r="F1123" i="2" s="1"/>
  <c r="E1122" i="2"/>
  <c r="E1123" i="2" s="1"/>
  <c r="D1122" i="2"/>
  <c r="D1123" i="2" s="1"/>
  <c r="C1122" i="2"/>
  <c r="C1123" i="2" s="1"/>
  <c r="B1122" i="2"/>
  <c r="B1123" i="2" s="1"/>
  <c r="M1118" i="2"/>
  <c r="M1119" i="2" s="1"/>
  <c r="L1118" i="2"/>
  <c r="L1119" i="2" s="1"/>
  <c r="K1118" i="2"/>
  <c r="K1119" i="2" s="1"/>
  <c r="J1118" i="2"/>
  <c r="J1119" i="2" s="1"/>
  <c r="I1118" i="2"/>
  <c r="I1119" i="2" s="1"/>
  <c r="H1118" i="2"/>
  <c r="H1119" i="2" s="1"/>
  <c r="G1118" i="2"/>
  <c r="G1119" i="2" s="1"/>
  <c r="F1118" i="2"/>
  <c r="F1119" i="2" s="1"/>
  <c r="E1118" i="2"/>
  <c r="E1119" i="2" s="1"/>
  <c r="D1118" i="2"/>
  <c r="D1119" i="2" s="1"/>
  <c r="C1118" i="2"/>
  <c r="C1119" i="2" s="1"/>
  <c r="B1118" i="2"/>
  <c r="B1119" i="2" s="1"/>
  <c r="M1115" i="2"/>
  <c r="M1116" i="2" s="1"/>
  <c r="L1115" i="2"/>
  <c r="L1116" i="2" s="1"/>
  <c r="K1115" i="2"/>
  <c r="K1116" i="2" s="1"/>
  <c r="J1115" i="2"/>
  <c r="J1116" i="2" s="1"/>
  <c r="I1115" i="2"/>
  <c r="I1116" i="2" s="1"/>
  <c r="H1115" i="2"/>
  <c r="H1116" i="2" s="1"/>
  <c r="G1115" i="2"/>
  <c r="G1116" i="2" s="1"/>
  <c r="F1115" i="2"/>
  <c r="F1116" i="2" s="1"/>
  <c r="E1115" i="2"/>
  <c r="E1116" i="2" s="1"/>
  <c r="D1115" i="2"/>
  <c r="D1116" i="2" s="1"/>
  <c r="C1115" i="2"/>
  <c r="C1116" i="2" s="1"/>
  <c r="B1115" i="2"/>
  <c r="B1116" i="2" s="1"/>
  <c r="M1111" i="2"/>
  <c r="M1112" i="2" s="1"/>
  <c r="L1111" i="2"/>
  <c r="L1112" i="2" s="1"/>
  <c r="K1111" i="2"/>
  <c r="K1112" i="2" s="1"/>
  <c r="J1111" i="2"/>
  <c r="J1112" i="2" s="1"/>
  <c r="I1111" i="2"/>
  <c r="I1112" i="2" s="1"/>
  <c r="H1111" i="2"/>
  <c r="H1112" i="2" s="1"/>
  <c r="G1111" i="2"/>
  <c r="G1112" i="2" s="1"/>
  <c r="F1111" i="2"/>
  <c r="F1112" i="2" s="1"/>
  <c r="E1111" i="2"/>
  <c r="E1112" i="2" s="1"/>
  <c r="D1111" i="2"/>
  <c r="D1112" i="2" s="1"/>
  <c r="C1111" i="2"/>
  <c r="C1112" i="2" s="1"/>
  <c r="B1111" i="2"/>
  <c r="B1112" i="2" s="1"/>
  <c r="M1108" i="2"/>
  <c r="M1109" i="2" s="1"/>
  <c r="L1108" i="2"/>
  <c r="L1109" i="2" s="1"/>
  <c r="K1108" i="2"/>
  <c r="K1109" i="2" s="1"/>
  <c r="J1108" i="2"/>
  <c r="J1109" i="2" s="1"/>
  <c r="I1108" i="2"/>
  <c r="I1109" i="2" s="1"/>
  <c r="H1108" i="2"/>
  <c r="H1109" i="2" s="1"/>
  <c r="G1108" i="2"/>
  <c r="G1109" i="2" s="1"/>
  <c r="F1108" i="2"/>
  <c r="F1109" i="2" s="1"/>
  <c r="E1108" i="2"/>
  <c r="E1109" i="2" s="1"/>
  <c r="D1108" i="2"/>
  <c r="D1109" i="2" s="1"/>
  <c r="C1108" i="2"/>
  <c r="C1109" i="2" s="1"/>
  <c r="B1108" i="2"/>
  <c r="B1109" i="2" s="1"/>
  <c r="O1101" i="2"/>
  <c r="O1100" i="2"/>
  <c r="O1099" i="2"/>
  <c r="N1099" i="2"/>
  <c r="O1098" i="2"/>
  <c r="N1098" i="2"/>
  <c r="O1097" i="2"/>
  <c r="N1097" i="2"/>
  <c r="O1096" i="2"/>
  <c r="N1096" i="2"/>
  <c r="O1095" i="2"/>
  <c r="N1095" i="2"/>
  <c r="O1094" i="2"/>
  <c r="N1094" i="2"/>
  <c r="B1054" i="2"/>
  <c r="B1055" i="2" s="1"/>
  <c r="B1051" i="2"/>
  <c r="B1052" i="2" s="1"/>
  <c r="M1048" i="2"/>
  <c r="L1048" i="2"/>
  <c r="K1048" i="2"/>
  <c r="J1048" i="2"/>
  <c r="M1047" i="2"/>
  <c r="L1047" i="2"/>
  <c r="K1047" i="2"/>
  <c r="J1047" i="2"/>
  <c r="I1047" i="2"/>
  <c r="I1048" i="2" s="1"/>
  <c r="H1047" i="2"/>
  <c r="H1048" i="2" s="1"/>
  <c r="G1047" i="2"/>
  <c r="G1048" i="2" s="1"/>
  <c r="F1047" i="2"/>
  <c r="F1048" i="2" s="1"/>
  <c r="E1047" i="2"/>
  <c r="E1048" i="2" s="1"/>
  <c r="D1047" i="2"/>
  <c r="D1048" i="2" s="1"/>
  <c r="C1047" i="2"/>
  <c r="C1048" i="2" s="1"/>
  <c r="B1047" i="2"/>
  <c r="B1048" i="2" s="1"/>
  <c r="M1044" i="2"/>
  <c r="M1045" i="2" s="1"/>
  <c r="L1044" i="2"/>
  <c r="L1045" i="2" s="1"/>
  <c r="K1044" i="2"/>
  <c r="K1045" i="2" s="1"/>
  <c r="J1044" i="2"/>
  <c r="J1045" i="2" s="1"/>
  <c r="I1044" i="2"/>
  <c r="I1045" i="2" s="1"/>
  <c r="H1044" i="2"/>
  <c r="H1045" i="2" s="1"/>
  <c r="G1044" i="2"/>
  <c r="G1045" i="2" s="1"/>
  <c r="F1044" i="2"/>
  <c r="F1045" i="2" s="1"/>
  <c r="E1044" i="2"/>
  <c r="E1045" i="2" s="1"/>
  <c r="D1044" i="2"/>
  <c r="D1045" i="2" s="1"/>
  <c r="C1044" i="2"/>
  <c r="C1045" i="2" s="1"/>
  <c r="B1044" i="2"/>
  <c r="B1045" i="2" s="1"/>
  <c r="M1040" i="2"/>
  <c r="M1041" i="2" s="1"/>
  <c r="L1040" i="2"/>
  <c r="L1041" i="2" s="1"/>
  <c r="K1040" i="2"/>
  <c r="K1041" i="2" s="1"/>
  <c r="J1040" i="2"/>
  <c r="J1041" i="2" s="1"/>
  <c r="I1040" i="2"/>
  <c r="I1041" i="2" s="1"/>
  <c r="H1040" i="2"/>
  <c r="H1041" i="2" s="1"/>
  <c r="G1040" i="2"/>
  <c r="G1041" i="2" s="1"/>
  <c r="F1040" i="2"/>
  <c r="F1041" i="2" s="1"/>
  <c r="E1040" i="2"/>
  <c r="E1041" i="2" s="1"/>
  <c r="D1040" i="2"/>
  <c r="D1041" i="2" s="1"/>
  <c r="C1040" i="2"/>
  <c r="C1041" i="2" s="1"/>
  <c r="B1040" i="2"/>
  <c r="B1041" i="2" s="1"/>
  <c r="M1037" i="2"/>
  <c r="M1038" i="2" s="1"/>
  <c r="L1037" i="2"/>
  <c r="L1038" i="2" s="1"/>
  <c r="K1037" i="2"/>
  <c r="K1038" i="2" s="1"/>
  <c r="J1037" i="2"/>
  <c r="J1038" i="2" s="1"/>
  <c r="I1037" i="2"/>
  <c r="I1038" i="2" s="1"/>
  <c r="H1037" i="2"/>
  <c r="H1038" i="2" s="1"/>
  <c r="G1037" i="2"/>
  <c r="G1038" i="2" s="1"/>
  <c r="F1037" i="2"/>
  <c r="F1038" i="2" s="1"/>
  <c r="E1037" i="2"/>
  <c r="E1038" i="2" s="1"/>
  <c r="D1037" i="2"/>
  <c r="D1038" i="2" s="1"/>
  <c r="C1037" i="2"/>
  <c r="C1038" i="2" s="1"/>
  <c r="B1037" i="2"/>
  <c r="B1038" i="2" s="1"/>
  <c r="M1033" i="2"/>
  <c r="M1034" i="2" s="1"/>
  <c r="L1033" i="2"/>
  <c r="L1034" i="2" s="1"/>
  <c r="K1033" i="2"/>
  <c r="K1034" i="2" s="1"/>
  <c r="J1033" i="2"/>
  <c r="J1034" i="2" s="1"/>
  <c r="I1033" i="2"/>
  <c r="I1034" i="2" s="1"/>
  <c r="H1033" i="2"/>
  <c r="H1034" i="2" s="1"/>
  <c r="G1033" i="2"/>
  <c r="G1034" i="2" s="1"/>
  <c r="F1033" i="2"/>
  <c r="F1034" i="2" s="1"/>
  <c r="E1033" i="2"/>
  <c r="E1034" i="2" s="1"/>
  <c r="D1033" i="2"/>
  <c r="D1034" i="2" s="1"/>
  <c r="C1033" i="2"/>
  <c r="C1034" i="2" s="1"/>
  <c r="B1033" i="2"/>
  <c r="B1034" i="2" s="1"/>
  <c r="M1030" i="2"/>
  <c r="M1031" i="2" s="1"/>
  <c r="L1030" i="2"/>
  <c r="L1031" i="2" s="1"/>
  <c r="K1030" i="2"/>
  <c r="K1031" i="2" s="1"/>
  <c r="J1030" i="2"/>
  <c r="J1031" i="2" s="1"/>
  <c r="I1030" i="2"/>
  <c r="I1031" i="2" s="1"/>
  <c r="H1030" i="2"/>
  <c r="H1031" i="2" s="1"/>
  <c r="G1030" i="2"/>
  <c r="G1031" i="2" s="1"/>
  <c r="F1030" i="2"/>
  <c r="F1031" i="2" s="1"/>
  <c r="E1030" i="2"/>
  <c r="E1031" i="2" s="1"/>
  <c r="D1030" i="2"/>
  <c r="D1031" i="2" s="1"/>
  <c r="C1030" i="2"/>
  <c r="C1031" i="2" s="1"/>
  <c r="B1030" i="2"/>
  <c r="B1031" i="2" s="1"/>
  <c r="M1026" i="2"/>
  <c r="M1027" i="2" s="1"/>
  <c r="L1026" i="2"/>
  <c r="L1027" i="2" s="1"/>
  <c r="K1026" i="2"/>
  <c r="K1027" i="2" s="1"/>
  <c r="J1026" i="2"/>
  <c r="J1027" i="2" s="1"/>
  <c r="I1026" i="2"/>
  <c r="I1027" i="2" s="1"/>
  <c r="H1026" i="2"/>
  <c r="H1027" i="2" s="1"/>
  <c r="G1026" i="2"/>
  <c r="G1027" i="2" s="1"/>
  <c r="F1026" i="2"/>
  <c r="F1027" i="2" s="1"/>
  <c r="E1026" i="2"/>
  <c r="E1027" i="2" s="1"/>
  <c r="D1026" i="2"/>
  <c r="D1027" i="2" s="1"/>
  <c r="C1026" i="2"/>
  <c r="C1027" i="2" s="1"/>
  <c r="B1026" i="2"/>
  <c r="B1027" i="2" s="1"/>
  <c r="M1023" i="2"/>
  <c r="M1024" i="2" s="1"/>
  <c r="L1023" i="2"/>
  <c r="L1024" i="2" s="1"/>
  <c r="K1023" i="2"/>
  <c r="K1024" i="2" s="1"/>
  <c r="J1023" i="2"/>
  <c r="J1024" i="2" s="1"/>
  <c r="I1023" i="2"/>
  <c r="I1024" i="2" s="1"/>
  <c r="H1023" i="2"/>
  <c r="H1024" i="2" s="1"/>
  <c r="G1023" i="2"/>
  <c r="G1024" i="2" s="1"/>
  <c r="F1023" i="2"/>
  <c r="F1024" i="2" s="1"/>
  <c r="E1023" i="2"/>
  <c r="E1024" i="2" s="1"/>
  <c r="D1023" i="2"/>
  <c r="D1024" i="2" s="1"/>
  <c r="C1023" i="2"/>
  <c r="C1024" i="2" s="1"/>
  <c r="B1023" i="2"/>
  <c r="B1024" i="2" s="1"/>
  <c r="M1019" i="2"/>
  <c r="M1020" i="2" s="1"/>
  <c r="L1019" i="2"/>
  <c r="L1020" i="2" s="1"/>
  <c r="K1019" i="2"/>
  <c r="K1020" i="2" s="1"/>
  <c r="J1019" i="2"/>
  <c r="J1020" i="2" s="1"/>
  <c r="I1019" i="2"/>
  <c r="I1020" i="2" s="1"/>
  <c r="H1019" i="2"/>
  <c r="H1020" i="2" s="1"/>
  <c r="G1019" i="2"/>
  <c r="G1020" i="2" s="1"/>
  <c r="F1019" i="2"/>
  <c r="F1020" i="2" s="1"/>
  <c r="E1019" i="2"/>
  <c r="E1020" i="2" s="1"/>
  <c r="D1019" i="2"/>
  <c r="D1020" i="2" s="1"/>
  <c r="C1019" i="2"/>
  <c r="C1020" i="2" s="1"/>
  <c r="B1019" i="2"/>
  <c r="B1020" i="2" s="1"/>
  <c r="M1016" i="2"/>
  <c r="M1017" i="2" s="1"/>
  <c r="L1016" i="2"/>
  <c r="L1017" i="2" s="1"/>
  <c r="K1016" i="2"/>
  <c r="K1017" i="2" s="1"/>
  <c r="J1016" i="2"/>
  <c r="J1017" i="2" s="1"/>
  <c r="I1016" i="2"/>
  <c r="I1017" i="2" s="1"/>
  <c r="H1016" i="2"/>
  <c r="H1017" i="2" s="1"/>
  <c r="G1016" i="2"/>
  <c r="G1017" i="2" s="1"/>
  <c r="F1016" i="2"/>
  <c r="F1017" i="2" s="1"/>
  <c r="E1016" i="2"/>
  <c r="E1017" i="2" s="1"/>
  <c r="D1016" i="2"/>
  <c r="D1017" i="2" s="1"/>
  <c r="C1016" i="2"/>
  <c r="C1017" i="2" s="1"/>
  <c r="B1016" i="2"/>
  <c r="B1017" i="2" s="1"/>
  <c r="M1012" i="2"/>
  <c r="M1013" i="2" s="1"/>
  <c r="L1012" i="2"/>
  <c r="L1013" i="2" s="1"/>
  <c r="K1012" i="2"/>
  <c r="K1013" i="2" s="1"/>
  <c r="J1012" i="2"/>
  <c r="J1013" i="2" s="1"/>
  <c r="I1012" i="2"/>
  <c r="I1013" i="2" s="1"/>
  <c r="H1012" i="2"/>
  <c r="H1013" i="2" s="1"/>
  <c r="G1012" i="2"/>
  <c r="G1013" i="2" s="1"/>
  <c r="F1012" i="2"/>
  <c r="F1013" i="2" s="1"/>
  <c r="E1012" i="2"/>
  <c r="E1013" i="2" s="1"/>
  <c r="D1012" i="2"/>
  <c r="D1013" i="2" s="1"/>
  <c r="C1012" i="2"/>
  <c r="C1013" i="2" s="1"/>
  <c r="B1012" i="2"/>
  <c r="B1013" i="2" s="1"/>
  <c r="M1009" i="2"/>
  <c r="M1010" i="2" s="1"/>
  <c r="L1009" i="2"/>
  <c r="L1010" i="2" s="1"/>
  <c r="K1009" i="2"/>
  <c r="K1010" i="2" s="1"/>
  <c r="J1009" i="2"/>
  <c r="J1010" i="2" s="1"/>
  <c r="I1009" i="2"/>
  <c r="I1010" i="2" s="1"/>
  <c r="H1009" i="2"/>
  <c r="H1010" i="2" s="1"/>
  <c r="G1009" i="2"/>
  <c r="G1010" i="2" s="1"/>
  <c r="F1009" i="2"/>
  <c r="F1010" i="2" s="1"/>
  <c r="E1009" i="2"/>
  <c r="E1010" i="2" s="1"/>
  <c r="D1009" i="2"/>
  <c r="D1010" i="2" s="1"/>
  <c r="C1009" i="2"/>
  <c r="C1010" i="2" s="1"/>
  <c r="B1009" i="2"/>
  <c r="B1010" i="2" s="1"/>
  <c r="O1001" i="2"/>
  <c r="O1000" i="2"/>
  <c r="N1000" i="2"/>
  <c r="O999" i="2"/>
  <c r="N999" i="2"/>
  <c r="O998" i="2"/>
  <c r="N998" i="2"/>
  <c r="O997" i="2"/>
  <c r="N997" i="2"/>
  <c r="O996" i="2"/>
  <c r="N996" i="2"/>
  <c r="O995" i="2"/>
  <c r="N995" i="2"/>
  <c r="B955" i="2"/>
  <c r="B956" i="2" s="1"/>
  <c r="B952" i="2"/>
  <c r="B953" i="2" s="1"/>
  <c r="M948" i="2"/>
  <c r="M949" i="2" s="1"/>
  <c r="L948" i="2"/>
  <c r="L949" i="2" s="1"/>
  <c r="K948" i="2"/>
  <c r="K949" i="2" s="1"/>
  <c r="J948" i="2"/>
  <c r="J949" i="2" s="1"/>
  <c r="I948" i="2"/>
  <c r="I949" i="2" s="1"/>
  <c r="H948" i="2"/>
  <c r="H949" i="2" s="1"/>
  <c r="G948" i="2"/>
  <c r="G949" i="2" s="1"/>
  <c r="F948" i="2"/>
  <c r="F949" i="2" s="1"/>
  <c r="E948" i="2"/>
  <c r="E949" i="2" s="1"/>
  <c r="D948" i="2"/>
  <c r="D949" i="2" s="1"/>
  <c r="C948" i="2"/>
  <c r="C949" i="2" s="1"/>
  <c r="B948" i="2"/>
  <c r="B949" i="2" s="1"/>
  <c r="M945" i="2"/>
  <c r="M946" i="2" s="1"/>
  <c r="L945" i="2"/>
  <c r="L946" i="2" s="1"/>
  <c r="K945" i="2"/>
  <c r="K946" i="2" s="1"/>
  <c r="J945" i="2"/>
  <c r="J946" i="2" s="1"/>
  <c r="I945" i="2"/>
  <c r="I946" i="2" s="1"/>
  <c r="H945" i="2"/>
  <c r="H946" i="2" s="1"/>
  <c r="G945" i="2"/>
  <c r="G946" i="2" s="1"/>
  <c r="F945" i="2"/>
  <c r="F946" i="2" s="1"/>
  <c r="E945" i="2"/>
  <c r="E946" i="2" s="1"/>
  <c r="D945" i="2"/>
  <c r="D946" i="2" s="1"/>
  <c r="C945" i="2"/>
  <c r="C946" i="2" s="1"/>
  <c r="B945" i="2"/>
  <c r="B946" i="2" s="1"/>
  <c r="M941" i="2"/>
  <c r="M942" i="2" s="1"/>
  <c r="L941" i="2"/>
  <c r="L942" i="2" s="1"/>
  <c r="K941" i="2"/>
  <c r="K942" i="2" s="1"/>
  <c r="J941" i="2"/>
  <c r="J942" i="2" s="1"/>
  <c r="I941" i="2"/>
  <c r="I942" i="2" s="1"/>
  <c r="H941" i="2"/>
  <c r="H942" i="2" s="1"/>
  <c r="G941" i="2"/>
  <c r="G942" i="2" s="1"/>
  <c r="F941" i="2"/>
  <c r="F942" i="2" s="1"/>
  <c r="E941" i="2"/>
  <c r="E942" i="2" s="1"/>
  <c r="D941" i="2"/>
  <c r="D942" i="2" s="1"/>
  <c r="C941" i="2"/>
  <c r="C942" i="2" s="1"/>
  <c r="B941" i="2"/>
  <c r="B942" i="2" s="1"/>
  <c r="M938" i="2"/>
  <c r="M939" i="2" s="1"/>
  <c r="L938" i="2"/>
  <c r="L939" i="2" s="1"/>
  <c r="K938" i="2"/>
  <c r="K939" i="2" s="1"/>
  <c r="J938" i="2"/>
  <c r="J939" i="2" s="1"/>
  <c r="I938" i="2"/>
  <c r="I939" i="2" s="1"/>
  <c r="H938" i="2"/>
  <c r="H939" i="2" s="1"/>
  <c r="G938" i="2"/>
  <c r="G939" i="2" s="1"/>
  <c r="F938" i="2"/>
  <c r="F939" i="2" s="1"/>
  <c r="E938" i="2"/>
  <c r="E939" i="2" s="1"/>
  <c r="D938" i="2"/>
  <c r="D939" i="2" s="1"/>
  <c r="C938" i="2"/>
  <c r="C939" i="2" s="1"/>
  <c r="B938" i="2"/>
  <c r="B939" i="2" s="1"/>
  <c r="M934" i="2"/>
  <c r="M935" i="2" s="1"/>
  <c r="L934" i="2"/>
  <c r="L935" i="2" s="1"/>
  <c r="K934" i="2"/>
  <c r="K935" i="2" s="1"/>
  <c r="J934" i="2"/>
  <c r="J935" i="2" s="1"/>
  <c r="I934" i="2"/>
  <c r="I935" i="2" s="1"/>
  <c r="H934" i="2"/>
  <c r="H935" i="2" s="1"/>
  <c r="G934" i="2"/>
  <c r="G935" i="2" s="1"/>
  <c r="F934" i="2"/>
  <c r="F935" i="2" s="1"/>
  <c r="E934" i="2"/>
  <c r="E935" i="2" s="1"/>
  <c r="D934" i="2"/>
  <c r="D935" i="2" s="1"/>
  <c r="C934" i="2"/>
  <c r="C935" i="2" s="1"/>
  <c r="B934" i="2"/>
  <c r="B935" i="2" s="1"/>
  <c r="M931" i="2"/>
  <c r="M932" i="2" s="1"/>
  <c r="L931" i="2"/>
  <c r="L932" i="2" s="1"/>
  <c r="K931" i="2"/>
  <c r="K932" i="2" s="1"/>
  <c r="J931" i="2"/>
  <c r="J932" i="2" s="1"/>
  <c r="I931" i="2"/>
  <c r="I932" i="2" s="1"/>
  <c r="H931" i="2"/>
  <c r="H932" i="2" s="1"/>
  <c r="G931" i="2"/>
  <c r="G932" i="2" s="1"/>
  <c r="F931" i="2"/>
  <c r="F932" i="2" s="1"/>
  <c r="E931" i="2"/>
  <c r="E932" i="2" s="1"/>
  <c r="D931" i="2"/>
  <c r="D932" i="2" s="1"/>
  <c r="C931" i="2"/>
  <c r="C932" i="2" s="1"/>
  <c r="B931" i="2"/>
  <c r="B932" i="2" s="1"/>
  <c r="M927" i="2"/>
  <c r="M928" i="2" s="1"/>
  <c r="L927" i="2"/>
  <c r="L928" i="2" s="1"/>
  <c r="K927" i="2"/>
  <c r="K928" i="2" s="1"/>
  <c r="J927" i="2"/>
  <c r="J928" i="2" s="1"/>
  <c r="I927" i="2"/>
  <c r="I928" i="2" s="1"/>
  <c r="H927" i="2"/>
  <c r="H928" i="2" s="1"/>
  <c r="G927" i="2"/>
  <c r="G928" i="2" s="1"/>
  <c r="F927" i="2"/>
  <c r="F928" i="2" s="1"/>
  <c r="E927" i="2"/>
  <c r="E928" i="2" s="1"/>
  <c r="D927" i="2"/>
  <c r="D928" i="2" s="1"/>
  <c r="C927" i="2"/>
  <c r="C928" i="2" s="1"/>
  <c r="B927" i="2"/>
  <c r="B928" i="2" s="1"/>
  <c r="M924" i="2"/>
  <c r="M925" i="2" s="1"/>
  <c r="L924" i="2"/>
  <c r="L925" i="2" s="1"/>
  <c r="K924" i="2"/>
  <c r="K925" i="2" s="1"/>
  <c r="J924" i="2"/>
  <c r="J925" i="2" s="1"/>
  <c r="I924" i="2"/>
  <c r="I925" i="2" s="1"/>
  <c r="H924" i="2"/>
  <c r="H925" i="2" s="1"/>
  <c r="G924" i="2"/>
  <c r="G925" i="2" s="1"/>
  <c r="F924" i="2"/>
  <c r="F925" i="2" s="1"/>
  <c r="E924" i="2"/>
  <c r="E925" i="2" s="1"/>
  <c r="D924" i="2"/>
  <c r="D925" i="2" s="1"/>
  <c r="C924" i="2"/>
  <c r="C925" i="2" s="1"/>
  <c r="B924" i="2"/>
  <c r="B925" i="2" s="1"/>
  <c r="M920" i="2"/>
  <c r="M921" i="2" s="1"/>
  <c r="L920" i="2"/>
  <c r="L921" i="2" s="1"/>
  <c r="K920" i="2"/>
  <c r="K921" i="2" s="1"/>
  <c r="J920" i="2"/>
  <c r="J921" i="2" s="1"/>
  <c r="I920" i="2"/>
  <c r="I921" i="2" s="1"/>
  <c r="H920" i="2"/>
  <c r="H921" i="2" s="1"/>
  <c r="G920" i="2"/>
  <c r="G921" i="2" s="1"/>
  <c r="F920" i="2"/>
  <c r="F921" i="2" s="1"/>
  <c r="E920" i="2"/>
  <c r="E921" i="2" s="1"/>
  <c r="D920" i="2"/>
  <c r="D921" i="2" s="1"/>
  <c r="C920" i="2"/>
  <c r="C921" i="2" s="1"/>
  <c r="B920" i="2"/>
  <c r="B921" i="2" s="1"/>
  <c r="M917" i="2"/>
  <c r="M918" i="2" s="1"/>
  <c r="L917" i="2"/>
  <c r="L918" i="2" s="1"/>
  <c r="K917" i="2"/>
  <c r="K918" i="2" s="1"/>
  <c r="J917" i="2"/>
  <c r="J918" i="2" s="1"/>
  <c r="I917" i="2"/>
  <c r="I918" i="2" s="1"/>
  <c r="H917" i="2"/>
  <c r="H918" i="2" s="1"/>
  <c r="G917" i="2"/>
  <c r="G918" i="2" s="1"/>
  <c r="F917" i="2"/>
  <c r="F918" i="2" s="1"/>
  <c r="E917" i="2"/>
  <c r="E918" i="2" s="1"/>
  <c r="D917" i="2"/>
  <c r="D918" i="2" s="1"/>
  <c r="C917" i="2"/>
  <c r="C918" i="2" s="1"/>
  <c r="B917" i="2"/>
  <c r="B918" i="2" s="1"/>
  <c r="M913" i="2"/>
  <c r="M914" i="2" s="1"/>
  <c r="L913" i="2"/>
  <c r="L914" i="2" s="1"/>
  <c r="K913" i="2"/>
  <c r="K914" i="2" s="1"/>
  <c r="J913" i="2"/>
  <c r="J914" i="2" s="1"/>
  <c r="I913" i="2"/>
  <c r="I914" i="2" s="1"/>
  <c r="H913" i="2"/>
  <c r="H914" i="2" s="1"/>
  <c r="G913" i="2"/>
  <c r="G914" i="2" s="1"/>
  <c r="F913" i="2"/>
  <c r="F914" i="2" s="1"/>
  <c r="E913" i="2"/>
  <c r="E914" i="2" s="1"/>
  <c r="D913" i="2"/>
  <c r="D914" i="2" s="1"/>
  <c r="C913" i="2"/>
  <c r="C914" i="2" s="1"/>
  <c r="B913" i="2"/>
  <c r="B914" i="2" s="1"/>
  <c r="M910" i="2"/>
  <c r="M911" i="2" s="1"/>
  <c r="L910" i="2"/>
  <c r="L911" i="2" s="1"/>
  <c r="K910" i="2"/>
  <c r="K911" i="2" s="1"/>
  <c r="J910" i="2"/>
  <c r="J911" i="2" s="1"/>
  <c r="I910" i="2"/>
  <c r="I911" i="2" s="1"/>
  <c r="H910" i="2"/>
  <c r="H911" i="2" s="1"/>
  <c r="G910" i="2"/>
  <c r="G911" i="2" s="1"/>
  <c r="F910" i="2"/>
  <c r="F911" i="2" s="1"/>
  <c r="E910" i="2"/>
  <c r="E911" i="2" s="1"/>
  <c r="D910" i="2"/>
  <c r="D911" i="2" s="1"/>
  <c r="C910" i="2"/>
  <c r="C911" i="2" s="1"/>
  <c r="B910" i="2"/>
  <c r="B911" i="2" s="1"/>
  <c r="O903" i="2"/>
  <c r="O902" i="2"/>
  <c r="O901" i="2"/>
  <c r="N901" i="2"/>
  <c r="O900" i="2"/>
  <c r="N900" i="2"/>
  <c r="O899" i="2"/>
  <c r="N899" i="2"/>
  <c r="O898" i="2"/>
  <c r="N898" i="2"/>
  <c r="O897" i="2"/>
  <c r="N897" i="2"/>
  <c r="O896" i="2"/>
  <c r="N896" i="2"/>
  <c r="B856" i="2"/>
  <c r="B857" i="2" s="1"/>
  <c r="B853" i="2"/>
  <c r="B854" i="2" s="1"/>
  <c r="M849" i="2"/>
  <c r="M850" i="2" s="1"/>
  <c r="L849" i="2"/>
  <c r="L850" i="2" s="1"/>
  <c r="K849" i="2"/>
  <c r="K850" i="2" s="1"/>
  <c r="J849" i="2"/>
  <c r="J850" i="2" s="1"/>
  <c r="I849" i="2"/>
  <c r="I850" i="2" s="1"/>
  <c r="H849" i="2"/>
  <c r="H850" i="2" s="1"/>
  <c r="G849" i="2"/>
  <c r="G850" i="2" s="1"/>
  <c r="F849" i="2"/>
  <c r="F850" i="2" s="1"/>
  <c r="E849" i="2"/>
  <c r="E850" i="2" s="1"/>
  <c r="D849" i="2"/>
  <c r="D850" i="2" s="1"/>
  <c r="C849" i="2"/>
  <c r="C850" i="2" s="1"/>
  <c r="B849" i="2"/>
  <c r="B850" i="2" s="1"/>
  <c r="M846" i="2"/>
  <c r="M847" i="2" s="1"/>
  <c r="L846" i="2"/>
  <c r="L847" i="2" s="1"/>
  <c r="K846" i="2"/>
  <c r="K847" i="2" s="1"/>
  <c r="J846" i="2"/>
  <c r="J847" i="2" s="1"/>
  <c r="I846" i="2"/>
  <c r="I847" i="2" s="1"/>
  <c r="H846" i="2"/>
  <c r="H847" i="2" s="1"/>
  <c r="G846" i="2"/>
  <c r="G847" i="2" s="1"/>
  <c r="F846" i="2"/>
  <c r="F847" i="2" s="1"/>
  <c r="E846" i="2"/>
  <c r="E847" i="2" s="1"/>
  <c r="D846" i="2"/>
  <c r="D847" i="2" s="1"/>
  <c r="C846" i="2"/>
  <c r="C847" i="2" s="1"/>
  <c r="B846" i="2"/>
  <c r="B847" i="2" s="1"/>
  <c r="M842" i="2"/>
  <c r="M843" i="2" s="1"/>
  <c r="L842" i="2"/>
  <c r="L843" i="2" s="1"/>
  <c r="K842" i="2"/>
  <c r="K843" i="2" s="1"/>
  <c r="J842" i="2"/>
  <c r="J843" i="2" s="1"/>
  <c r="I842" i="2"/>
  <c r="I843" i="2" s="1"/>
  <c r="H842" i="2"/>
  <c r="H843" i="2" s="1"/>
  <c r="G842" i="2"/>
  <c r="G843" i="2" s="1"/>
  <c r="F842" i="2"/>
  <c r="F843" i="2" s="1"/>
  <c r="E842" i="2"/>
  <c r="E843" i="2" s="1"/>
  <c r="D842" i="2"/>
  <c r="D843" i="2" s="1"/>
  <c r="C842" i="2"/>
  <c r="C843" i="2" s="1"/>
  <c r="B842" i="2"/>
  <c r="B843" i="2" s="1"/>
  <c r="M839" i="2"/>
  <c r="M840" i="2" s="1"/>
  <c r="L839" i="2"/>
  <c r="L840" i="2" s="1"/>
  <c r="K839" i="2"/>
  <c r="K840" i="2" s="1"/>
  <c r="J839" i="2"/>
  <c r="J840" i="2" s="1"/>
  <c r="I839" i="2"/>
  <c r="I840" i="2" s="1"/>
  <c r="H839" i="2"/>
  <c r="H840" i="2" s="1"/>
  <c r="G839" i="2"/>
  <c r="G840" i="2" s="1"/>
  <c r="F839" i="2"/>
  <c r="F840" i="2" s="1"/>
  <c r="E839" i="2"/>
  <c r="E840" i="2" s="1"/>
  <c r="D839" i="2"/>
  <c r="D840" i="2" s="1"/>
  <c r="C839" i="2"/>
  <c r="C840" i="2" s="1"/>
  <c r="B839" i="2"/>
  <c r="B840" i="2" s="1"/>
  <c r="M835" i="2"/>
  <c r="M836" i="2" s="1"/>
  <c r="L835" i="2"/>
  <c r="L836" i="2" s="1"/>
  <c r="K835" i="2"/>
  <c r="K836" i="2" s="1"/>
  <c r="J835" i="2"/>
  <c r="J836" i="2" s="1"/>
  <c r="I835" i="2"/>
  <c r="I836" i="2" s="1"/>
  <c r="H835" i="2"/>
  <c r="H836" i="2" s="1"/>
  <c r="G835" i="2"/>
  <c r="G836" i="2" s="1"/>
  <c r="F835" i="2"/>
  <c r="F836" i="2" s="1"/>
  <c r="E835" i="2"/>
  <c r="E836" i="2" s="1"/>
  <c r="D835" i="2"/>
  <c r="D836" i="2" s="1"/>
  <c r="C835" i="2"/>
  <c r="C836" i="2" s="1"/>
  <c r="B835" i="2"/>
  <c r="B836" i="2" s="1"/>
  <c r="M832" i="2"/>
  <c r="M833" i="2" s="1"/>
  <c r="L832" i="2"/>
  <c r="L833" i="2" s="1"/>
  <c r="K832" i="2"/>
  <c r="K833" i="2" s="1"/>
  <c r="J832" i="2"/>
  <c r="J833" i="2" s="1"/>
  <c r="I832" i="2"/>
  <c r="I833" i="2" s="1"/>
  <c r="H832" i="2"/>
  <c r="H833" i="2" s="1"/>
  <c r="G832" i="2"/>
  <c r="G833" i="2" s="1"/>
  <c r="F832" i="2"/>
  <c r="F833" i="2" s="1"/>
  <c r="E832" i="2"/>
  <c r="E833" i="2" s="1"/>
  <c r="D832" i="2"/>
  <c r="D833" i="2" s="1"/>
  <c r="C832" i="2"/>
  <c r="C833" i="2" s="1"/>
  <c r="B832" i="2"/>
  <c r="B833" i="2" s="1"/>
  <c r="M828" i="2"/>
  <c r="M829" i="2" s="1"/>
  <c r="L828" i="2"/>
  <c r="L829" i="2" s="1"/>
  <c r="K828" i="2"/>
  <c r="K829" i="2" s="1"/>
  <c r="J828" i="2"/>
  <c r="J829" i="2" s="1"/>
  <c r="I828" i="2"/>
  <c r="I829" i="2" s="1"/>
  <c r="H828" i="2"/>
  <c r="H829" i="2" s="1"/>
  <c r="G828" i="2"/>
  <c r="G829" i="2" s="1"/>
  <c r="F828" i="2"/>
  <c r="F829" i="2" s="1"/>
  <c r="E828" i="2"/>
  <c r="E829" i="2" s="1"/>
  <c r="D828" i="2"/>
  <c r="D829" i="2" s="1"/>
  <c r="C828" i="2"/>
  <c r="C829" i="2" s="1"/>
  <c r="B828" i="2"/>
  <c r="B829" i="2" s="1"/>
  <c r="M825" i="2"/>
  <c r="M826" i="2" s="1"/>
  <c r="L825" i="2"/>
  <c r="L826" i="2" s="1"/>
  <c r="K825" i="2"/>
  <c r="K826" i="2" s="1"/>
  <c r="J825" i="2"/>
  <c r="J826" i="2" s="1"/>
  <c r="I825" i="2"/>
  <c r="I826" i="2" s="1"/>
  <c r="H825" i="2"/>
  <c r="H826" i="2" s="1"/>
  <c r="G825" i="2"/>
  <c r="G826" i="2" s="1"/>
  <c r="F825" i="2"/>
  <c r="F826" i="2" s="1"/>
  <c r="E825" i="2"/>
  <c r="E826" i="2" s="1"/>
  <c r="D825" i="2"/>
  <c r="D826" i="2" s="1"/>
  <c r="C825" i="2"/>
  <c r="C826" i="2" s="1"/>
  <c r="B825" i="2"/>
  <c r="B826" i="2" s="1"/>
  <c r="M821" i="2"/>
  <c r="M822" i="2" s="1"/>
  <c r="L821" i="2"/>
  <c r="L822" i="2" s="1"/>
  <c r="K821" i="2"/>
  <c r="K822" i="2" s="1"/>
  <c r="J821" i="2"/>
  <c r="J822" i="2" s="1"/>
  <c r="I821" i="2"/>
  <c r="I822" i="2" s="1"/>
  <c r="H821" i="2"/>
  <c r="H822" i="2" s="1"/>
  <c r="G821" i="2"/>
  <c r="G822" i="2" s="1"/>
  <c r="F821" i="2"/>
  <c r="F822" i="2" s="1"/>
  <c r="E821" i="2"/>
  <c r="E822" i="2" s="1"/>
  <c r="D821" i="2"/>
  <c r="D822" i="2" s="1"/>
  <c r="C821" i="2"/>
  <c r="C822" i="2" s="1"/>
  <c r="B821" i="2"/>
  <c r="B822" i="2" s="1"/>
  <c r="M818" i="2"/>
  <c r="M819" i="2" s="1"/>
  <c r="L818" i="2"/>
  <c r="L819" i="2" s="1"/>
  <c r="K818" i="2"/>
  <c r="K819" i="2" s="1"/>
  <c r="J818" i="2"/>
  <c r="J819" i="2" s="1"/>
  <c r="I818" i="2"/>
  <c r="I819" i="2" s="1"/>
  <c r="H818" i="2"/>
  <c r="H819" i="2" s="1"/>
  <c r="G818" i="2"/>
  <c r="G819" i="2" s="1"/>
  <c r="F818" i="2"/>
  <c r="F819" i="2" s="1"/>
  <c r="E818" i="2"/>
  <c r="E819" i="2" s="1"/>
  <c r="D818" i="2"/>
  <c r="D819" i="2" s="1"/>
  <c r="C818" i="2"/>
  <c r="C819" i="2" s="1"/>
  <c r="B818" i="2"/>
  <c r="B819" i="2" s="1"/>
  <c r="M814" i="2"/>
  <c r="M815" i="2" s="1"/>
  <c r="L814" i="2"/>
  <c r="L815" i="2" s="1"/>
  <c r="K814" i="2"/>
  <c r="K815" i="2" s="1"/>
  <c r="J814" i="2"/>
  <c r="J815" i="2" s="1"/>
  <c r="I814" i="2"/>
  <c r="I815" i="2" s="1"/>
  <c r="H814" i="2"/>
  <c r="H815" i="2" s="1"/>
  <c r="G814" i="2"/>
  <c r="G815" i="2" s="1"/>
  <c r="F814" i="2"/>
  <c r="F815" i="2" s="1"/>
  <c r="E814" i="2"/>
  <c r="E815" i="2" s="1"/>
  <c r="D814" i="2"/>
  <c r="D815" i="2" s="1"/>
  <c r="C814" i="2"/>
  <c r="C815" i="2" s="1"/>
  <c r="B814" i="2"/>
  <c r="B815" i="2" s="1"/>
  <c r="M811" i="2"/>
  <c r="M812" i="2" s="1"/>
  <c r="L811" i="2"/>
  <c r="L812" i="2" s="1"/>
  <c r="K811" i="2"/>
  <c r="K812" i="2" s="1"/>
  <c r="J811" i="2"/>
  <c r="J812" i="2" s="1"/>
  <c r="I811" i="2"/>
  <c r="I812" i="2" s="1"/>
  <c r="H811" i="2"/>
  <c r="H812" i="2" s="1"/>
  <c r="G811" i="2"/>
  <c r="G812" i="2" s="1"/>
  <c r="F811" i="2"/>
  <c r="F812" i="2" s="1"/>
  <c r="E811" i="2"/>
  <c r="E812" i="2" s="1"/>
  <c r="D811" i="2"/>
  <c r="D812" i="2" s="1"/>
  <c r="C811" i="2"/>
  <c r="C812" i="2" s="1"/>
  <c r="B811" i="2"/>
  <c r="B812" i="2" s="1"/>
  <c r="O804" i="2"/>
  <c r="O803" i="2"/>
  <c r="O802" i="2"/>
  <c r="N802" i="2"/>
  <c r="O801" i="2"/>
  <c r="N801" i="2"/>
  <c r="O800" i="2"/>
  <c r="N800" i="2"/>
  <c r="O799" i="2"/>
  <c r="N799" i="2"/>
  <c r="O798" i="2"/>
  <c r="N798" i="2"/>
  <c r="O797" i="2"/>
  <c r="N797" i="2"/>
  <c r="B757" i="2"/>
  <c r="B758" i="2" s="1"/>
  <c r="B754" i="2"/>
  <c r="B755" i="2" s="1"/>
  <c r="M750" i="2"/>
  <c r="M751" i="2" s="1"/>
  <c r="L750" i="2"/>
  <c r="L751" i="2" s="1"/>
  <c r="K750" i="2"/>
  <c r="K751" i="2" s="1"/>
  <c r="J750" i="2"/>
  <c r="J751" i="2" s="1"/>
  <c r="I750" i="2"/>
  <c r="I751" i="2" s="1"/>
  <c r="H750" i="2"/>
  <c r="H751" i="2" s="1"/>
  <c r="G750" i="2"/>
  <c r="G751" i="2" s="1"/>
  <c r="F750" i="2"/>
  <c r="F751" i="2" s="1"/>
  <c r="E750" i="2"/>
  <c r="E751" i="2" s="1"/>
  <c r="D750" i="2"/>
  <c r="D751" i="2" s="1"/>
  <c r="C750" i="2"/>
  <c r="C751" i="2" s="1"/>
  <c r="B750" i="2"/>
  <c r="B751" i="2" s="1"/>
  <c r="M747" i="2"/>
  <c r="M748" i="2" s="1"/>
  <c r="L747" i="2"/>
  <c r="L748" i="2" s="1"/>
  <c r="K747" i="2"/>
  <c r="K748" i="2" s="1"/>
  <c r="J747" i="2"/>
  <c r="J748" i="2" s="1"/>
  <c r="I747" i="2"/>
  <c r="I748" i="2" s="1"/>
  <c r="H747" i="2"/>
  <c r="H748" i="2" s="1"/>
  <c r="G747" i="2"/>
  <c r="G748" i="2" s="1"/>
  <c r="F747" i="2"/>
  <c r="F748" i="2" s="1"/>
  <c r="E747" i="2"/>
  <c r="E748" i="2" s="1"/>
  <c r="D747" i="2"/>
  <c r="D748" i="2" s="1"/>
  <c r="C747" i="2"/>
  <c r="C748" i="2" s="1"/>
  <c r="B747" i="2"/>
  <c r="B748" i="2" s="1"/>
  <c r="M743" i="2"/>
  <c r="M744" i="2" s="1"/>
  <c r="L743" i="2"/>
  <c r="L744" i="2" s="1"/>
  <c r="K743" i="2"/>
  <c r="K744" i="2" s="1"/>
  <c r="J743" i="2"/>
  <c r="J744" i="2" s="1"/>
  <c r="I743" i="2"/>
  <c r="I744" i="2" s="1"/>
  <c r="H743" i="2"/>
  <c r="H744" i="2" s="1"/>
  <c r="G743" i="2"/>
  <c r="G744" i="2" s="1"/>
  <c r="F743" i="2"/>
  <c r="F744" i="2" s="1"/>
  <c r="E743" i="2"/>
  <c r="E744" i="2" s="1"/>
  <c r="D743" i="2"/>
  <c r="D744" i="2" s="1"/>
  <c r="C743" i="2"/>
  <c r="C744" i="2" s="1"/>
  <c r="B743" i="2"/>
  <c r="B744" i="2" s="1"/>
  <c r="M740" i="2"/>
  <c r="M741" i="2" s="1"/>
  <c r="L740" i="2"/>
  <c r="L741" i="2" s="1"/>
  <c r="K740" i="2"/>
  <c r="K741" i="2" s="1"/>
  <c r="J740" i="2"/>
  <c r="J741" i="2" s="1"/>
  <c r="I740" i="2"/>
  <c r="I741" i="2" s="1"/>
  <c r="H740" i="2"/>
  <c r="H741" i="2" s="1"/>
  <c r="G740" i="2"/>
  <c r="G741" i="2" s="1"/>
  <c r="F740" i="2"/>
  <c r="F741" i="2" s="1"/>
  <c r="E740" i="2"/>
  <c r="E741" i="2" s="1"/>
  <c r="D740" i="2"/>
  <c r="D741" i="2" s="1"/>
  <c r="C740" i="2"/>
  <c r="C741" i="2" s="1"/>
  <c r="B740" i="2"/>
  <c r="B741" i="2" s="1"/>
  <c r="M736" i="2"/>
  <c r="M737" i="2" s="1"/>
  <c r="L736" i="2"/>
  <c r="L737" i="2" s="1"/>
  <c r="K736" i="2"/>
  <c r="K737" i="2" s="1"/>
  <c r="J736" i="2"/>
  <c r="J737" i="2" s="1"/>
  <c r="I736" i="2"/>
  <c r="I737" i="2" s="1"/>
  <c r="H736" i="2"/>
  <c r="H737" i="2" s="1"/>
  <c r="G736" i="2"/>
  <c r="G737" i="2" s="1"/>
  <c r="F736" i="2"/>
  <c r="F737" i="2" s="1"/>
  <c r="E736" i="2"/>
  <c r="E737" i="2" s="1"/>
  <c r="D736" i="2"/>
  <c r="D737" i="2" s="1"/>
  <c r="C736" i="2"/>
  <c r="C737" i="2" s="1"/>
  <c r="B736" i="2"/>
  <c r="B737" i="2" s="1"/>
  <c r="M733" i="2"/>
  <c r="M734" i="2" s="1"/>
  <c r="L733" i="2"/>
  <c r="L734" i="2" s="1"/>
  <c r="K733" i="2"/>
  <c r="K734" i="2" s="1"/>
  <c r="J733" i="2"/>
  <c r="J734" i="2" s="1"/>
  <c r="I733" i="2"/>
  <c r="I734" i="2" s="1"/>
  <c r="H733" i="2"/>
  <c r="H734" i="2" s="1"/>
  <c r="G733" i="2"/>
  <c r="G734" i="2" s="1"/>
  <c r="F733" i="2"/>
  <c r="F734" i="2" s="1"/>
  <c r="E733" i="2"/>
  <c r="E734" i="2" s="1"/>
  <c r="D733" i="2"/>
  <c r="D734" i="2" s="1"/>
  <c r="C733" i="2"/>
  <c r="C734" i="2" s="1"/>
  <c r="B733" i="2"/>
  <c r="B734" i="2" s="1"/>
  <c r="M729" i="2"/>
  <c r="M730" i="2" s="1"/>
  <c r="L729" i="2"/>
  <c r="L730" i="2" s="1"/>
  <c r="K729" i="2"/>
  <c r="K730" i="2" s="1"/>
  <c r="J729" i="2"/>
  <c r="J730" i="2" s="1"/>
  <c r="I729" i="2"/>
  <c r="I730" i="2" s="1"/>
  <c r="H729" i="2"/>
  <c r="H730" i="2" s="1"/>
  <c r="G729" i="2"/>
  <c r="G730" i="2" s="1"/>
  <c r="F729" i="2"/>
  <c r="F730" i="2" s="1"/>
  <c r="E729" i="2"/>
  <c r="E730" i="2" s="1"/>
  <c r="D729" i="2"/>
  <c r="D730" i="2" s="1"/>
  <c r="C729" i="2"/>
  <c r="C730" i="2" s="1"/>
  <c r="B729" i="2"/>
  <c r="B730" i="2" s="1"/>
  <c r="M726" i="2"/>
  <c r="M727" i="2" s="1"/>
  <c r="L726" i="2"/>
  <c r="L727" i="2" s="1"/>
  <c r="K726" i="2"/>
  <c r="K727" i="2" s="1"/>
  <c r="J726" i="2"/>
  <c r="J727" i="2" s="1"/>
  <c r="I726" i="2"/>
  <c r="I727" i="2" s="1"/>
  <c r="H726" i="2"/>
  <c r="H727" i="2" s="1"/>
  <c r="G726" i="2"/>
  <c r="G727" i="2" s="1"/>
  <c r="F726" i="2"/>
  <c r="F727" i="2" s="1"/>
  <c r="E726" i="2"/>
  <c r="E727" i="2" s="1"/>
  <c r="D726" i="2"/>
  <c r="D727" i="2" s="1"/>
  <c r="C726" i="2"/>
  <c r="C727" i="2" s="1"/>
  <c r="B726" i="2"/>
  <c r="B727" i="2" s="1"/>
  <c r="M722" i="2"/>
  <c r="M723" i="2" s="1"/>
  <c r="L722" i="2"/>
  <c r="L723" i="2" s="1"/>
  <c r="K722" i="2"/>
  <c r="K723" i="2" s="1"/>
  <c r="J722" i="2"/>
  <c r="J723" i="2" s="1"/>
  <c r="I722" i="2"/>
  <c r="I723" i="2" s="1"/>
  <c r="H722" i="2"/>
  <c r="H723" i="2" s="1"/>
  <c r="G722" i="2"/>
  <c r="G723" i="2" s="1"/>
  <c r="F722" i="2"/>
  <c r="F723" i="2" s="1"/>
  <c r="E722" i="2"/>
  <c r="E723" i="2" s="1"/>
  <c r="D722" i="2"/>
  <c r="D723" i="2" s="1"/>
  <c r="C722" i="2"/>
  <c r="C723" i="2" s="1"/>
  <c r="B722" i="2"/>
  <c r="B723" i="2" s="1"/>
  <c r="M719" i="2"/>
  <c r="M720" i="2" s="1"/>
  <c r="L719" i="2"/>
  <c r="L720" i="2" s="1"/>
  <c r="K719" i="2"/>
  <c r="K720" i="2" s="1"/>
  <c r="J719" i="2"/>
  <c r="J720" i="2" s="1"/>
  <c r="I719" i="2"/>
  <c r="I720" i="2" s="1"/>
  <c r="H719" i="2"/>
  <c r="H720" i="2" s="1"/>
  <c r="G719" i="2"/>
  <c r="G720" i="2" s="1"/>
  <c r="F719" i="2"/>
  <c r="F720" i="2" s="1"/>
  <c r="E719" i="2"/>
  <c r="E720" i="2" s="1"/>
  <c r="D719" i="2"/>
  <c r="D720" i="2" s="1"/>
  <c r="C719" i="2"/>
  <c r="C720" i="2" s="1"/>
  <c r="B719" i="2"/>
  <c r="B720" i="2" s="1"/>
  <c r="M715" i="2"/>
  <c r="M716" i="2" s="1"/>
  <c r="L715" i="2"/>
  <c r="L716" i="2" s="1"/>
  <c r="K715" i="2"/>
  <c r="K716" i="2" s="1"/>
  <c r="J715" i="2"/>
  <c r="J716" i="2" s="1"/>
  <c r="I715" i="2"/>
  <c r="I716" i="2" s="1"/>
  <c r="H715" i="2"/>
  <c r="H716" i="2" s="1"/>
  <c r="G715" i="2"/>
  <c r="G716" i="2" s="1"/>
  <c r="F715" i="2"/>
  <c r="F716" i="2" s="1"/>
  <c r="E715" i="2"/>
  <c r="E716" i="2" s="1"/>
  <c r="D715" i="2"/>
  <c r="D716" i="2" s="1"/>
  <c r="C715" i="2"/>
  <c r="C716" i="2" s="1"/>
  <c r="B715" i="2"/>
  <c r="B716" i="2" s="1"/>
  <c r="M712" i="2"/>
  <c r="M713" i="2" s="1"/>
  <c r="L712" i="2"/>
  <c r="L713" i="2" s="1"/>
  <c r="K712" i="2"/>
  <c r="K713" i="2" s="1"/>
  <c r="J712" i="2"/>
  <c r="J713" i="2" s="1"/>
  <c r="I712" i="2"/>
  <c r="I713" i="2" s="1"/>
  <c r="H712" i="2"/>
  <c r="H713" i="2" s="1"/>
  <c r="G712" i="2"/>
  <c r="G713" i="2" s="1"/>
  <c r="F712" i="2"/>
  <c r="F713" i="2" s="1"/>
  <c r="E712" i="2"/>
  <c r="E713" i="2" s="1"/>
  <c r="D712" i="2"/>
  <c r="D713" i="2" s="1"/>
  <c r="C712" i="2"/>
  <c r="C713" i="2" s="1"/>
  <c r="B712" i="2"/>
  <c r="B713" i="2" s="1"/>
  <c r="O705" i="2"/>
  <c r="O704" i="2"/>
  <c r="O703" i="2"/>
  <c r="N703" i="2"/>
  <c r="O702" i="2"/>
  <c r="N702" i="2"/>
  <c r="O701" i="2"/>
  <c r="N701" i="2"/>
  <c r="O700" i="2"/>
  <c r="N700" i="2"/>
  <c r="O699" i="2"/>
  <c r="N699" i="2"/>
  <c r="O698" i="2"/>
  <c r="N698" i="2"/>
  <c r="B658" i="2"/>
  <c r="B659" i="2" s="1"/>
  <c r="B655" i="2"/>
  <c r="B656" i="2" s="1"/>
  <c r="M651" i="2"/>
  <c r="M652" i="2" s="1"/>
  <c r="L651" i="2"/>
  <c r="L652" i="2" s="1"/>
  <c r="K651" i="2"/>
  <c r="K652" i="2" s="1"/>
  <c r="J651" i="2"/>
  <c r="J652" i="2" s="1"/>
  <c r="I651" i="2"/>
  <c r="I652" i="2" s="1"/>
  <c r="H651" i="2"/>
  <c r="H652" i="2" s="1"/>
  <c r="G651" i="2"/>
  <c r="G652" i="2" s="1"/>
  <c r="F651" i="2"/>
  <c r="F652" i="2" s="1"/>
  <c r="E651" i="2"/>
  <c r="E652" i="2" s="1"/>
  <c r="D651" i="2"/>
  <c r="D652" i="2" s="1"/>
  <c r="C651" i="2"/>
  <c r="C652" i="2" s="1"/>
  <c r="B651" i="2"/>
  <c r="B652" i="2" s="1"/>
  <c r="M648" i="2"/>
  <c r="M649" i="2" s="1"/>
  <c r="L648" i="2"/>
  <c r="L649" i="2" s="1"/>
  <c r="K648" i="2"/>
  <c r="K649" i="2" s="1"/>
  <c r="J648" i="2"/>
  <c r="J649" i="2" s="1"/>
  <c r="I648" i="2"/>
  <c r="I649" i="2" s="1"/>
  <c r="H648" i="2"/>
  <c r="H649" i="2" s="1"/>
  <c r="G648" i="2"/>
  <c r="G649" i="2" s="1"/>
  <c r="F648" i="2"/>
  <c r="F649" i="2" s="1"/>
  <c r="E648" i="2"/>
  <c r="E649" i="2" s="1"/>
  <c r="D648" i="2"/>
  <c r="D649" i="2" s="1"/>
  <c r="C648" i="2"/>
  <c r="C649" i="2" s="1"/>
  <c r="B648" i="2"/>
  <c r="B649" i="2" s="1"/>
  <c r="M644" i="2"/>
  <c r="M645" i="2" s="1"/>
  <c r="L644" i="2"/>
  <c r="L645" i="2" s="1"/>
  <c r="K644" i="2"/>
  <c r="K645" i="2" s="1"/>
  <c r="J644" i="2"/>
  <c r="J645" i="2" s="1"/>
  <c r="I644" i="2"/>
  <c r="I645" i="2" s="1"/>
  <c r="H644" i="2"/>
  <c r="H645" i="2" s="1"/>
  <c r="G644" i="2"/>
  <c r="G645" i="2" s="1"/>
  <c r="F644" i="2"/>
  <c r="F645" i="2" s="1"/>
  <c r="E644" i="2"/>
  <c r="E645" i="2" s="1"/>
  <c r="D644" i="2"/>
  <c r="D645" i="2" s="1"/>
  <c r="C644" i="2"/>
  <c r="C645" i="2" s="1"/>
  <c r="B644" i="2"/>
  <c r="B645" i="2" s="1"/>
  <c r="M641" i="2"/>
  <c r="M642" i="2" s="1"/>
  <c r="L641" i="2"/>
  <c r="L642" i="2" s="1"/>
  <c r="K641" i="2"/>
  <c r="K642" i="2" s="1"/>
  <c r="J641" i="2"/>
  <c r="J642" i="2" s="1"/>
  <c r="I641" i="2"/>
  <c r="I642" i="2" s="1"/>
  <c r="H641" i="2"/>
  <c r="H642" i="2" s="1"/>
  <c r="G641" i="2"/>
  <c r="G642" i="2" s="1"/>
  <c r="F641" i="2"/>
  <c r="F642" i="2" s="1"/>
  <c r="E641" i="2"/>
  <c r="E642" i="2" s="1"/>
  <c r="D641" i="2"/>
  <c r="D642" i="2" s="1"/>
  <c r="C641" i="2"/>
  <c r="C642" i="2" s="1"/>
  <c r="B641" i="2"/>
  <c r="B642" i="2" s="1"/>
  <c r="M637" i="2"/>
  <c r="M638" i="2" s="1"/>
  <c r="L637" i="2"/>
  <c r="L638" i="2" s="1"/>
  <c r="K637" i="2"/>
  <c r="K638" i="2" s="1"/>
  <c r="J637" i="2"/>
  <c r="J638" i="2" s="1"/>
  <c r="I637" i="2"/>
  <c r="I638" i="2" s="1"/>
  <c r="H637" i="2"/>
  <c r="H638" i="2" s="1"/>
  <c r="G637" i="2"/>
  <c r="G638" i="2" s="1"/>
  <c r="F637" i="2"/>
  <c r="F638" i="2" s="1"/>
  <c r="E637" i="2"/>
  <c r="E638" i="2" s="1"/>
  <c r="D637" i="2"/>
  <c r="D638" i="2" s="1"/>
  <c r="C637" i="2"/>
  <c r="C638" i="2" s="1"/>
  <c r="B637" i="2"/>
  <c r="B638" i="2" s="1"/>
  <c r="M634" i="2"/>
  <c r="M635" i="2" s="1"/>
  <c r="L634" i="2"/>
  <c r="L635" i="2" s="1"/>
  <c r="K634" i="2"/>
  <c r="K635" i="2" s="1"/>
  <c r="J634" i="2"/>
  <c r="J635" i="2" s="1"/>
  <c r="I634" i="2"/>
  <c r="I635" i="2" s="1"/>
  <c r="H634" i="2"/>
  <c r="H635" i="2" s="1"/>
  <c r="G634" i="2"/>
  <c r="G635" i="2" s="1"/>
  <c r="F634" i="2"/>
  <c r="F635" i="2" s="1"/>
  <c r="E634" i="2"/>
  <c r="E635" i="2" s="1"/>
  <c r="D634" i="2"/>
  <c r="D635" i="2" s="1"/>
  <c r="C634" i="2"/>
  <c r="C635" i="2" s="1"/>
  <c r="B634" i="2"/>
  <c r="B635" i="2" s="1"/>
  <c r="M630" i="2"/>
  <c r="M631" i="2" s="1"/>
  <c r="L630" i="2"/>
  <c r="L631" i="2" s="1"/>
  <c r="K630" i="2"/>
  <c r="K631" i="2" s="1"/>
  <c r="J630" i="2"/>
  <c r="J631" i="2" s="1"/>
  <c r="I630" i="2"/>
  <c r="I631" i="2" s="1"/>
  <c r="H630" i="2"/>
  <c r="H631" i="2" s="1"/>
  <c r="G630" i="2"/>
  <c r="G631" i="2" s="1"/>
  <c r="F630" i="2"/>
  <c r="F631" i="2" s="1"/>
  <c r="E630" i="2"/>
  <c r="E631" i="2" s="1"/>
  <c r="D630" i="2"/>
  <c r="D631" i="2" s="1"/>
  <c r="C630" i="2"/>
  <c r="C631" i="2" s="1"/>
  <c r="B630" i="2"/>
  <c r="B631" i="2" s="1"/>
  <c r="M627" i="2"/>
  <c r="M628" i="2" s="1"/>
  <c r="L627" i="2"/>
  <c r="L628" i="2" s="1"/>
  <c r="K627" i="2"/>
  <c r="K628" i="2" s="1"/>
  <c r="J627" i="2"/>
  <c r="J628" i="2" s="1"/>
  <c r="I627" i="2"/>
  <c r="I628" i="2" s="1"/>
  <c r="H627" i="2"/>
  <c r="H628" i="2" s="1"/>
  <c r="G627" i="2"/>
  <c r="G628" i="2" s="1"/>
  <c r="F627" i="2"/>
  <c r="F628" i="2" s="1"/>
  <c r="E627" i="2"/>
  <c r="E628" i="2" s="1"/>
  <c r="D627" i="2"/>
  <c r="D628" i="2" s="1"/>
  <c r="C627" i="2"/>
  <c r="C628" i="2" s="1"/>
  <c r="B627" i="2"/>
  <c r="B628" i="2" s="1"/>
  <c r="M623" i="2"/>
  <c r="M624" i="2" s="1"/>
  <c r="L623" i="2"/>
  <c r="L624" i="2" s="1"/>
  <c r="K623" i="2"/>
  <c r="K624" i="2" s="1"/>
  <c r="J623" i="2"/>
  <c r="J624" i="2" s="1"/>
  <c r="I623" i="2"/>
  <c r="I624" i="2" s="1"/>
  <c r="H623" i="2"/>
  <c r="H624" i="2" s="1"/>
  <c r="G623" i="2"/>
  <c r="G624" i="2" s="1"/>
  <c r="F623" i="2"/>
  <c r="F624" i="2" s="1"/>
  <c r="E623" i="2"/>
  <c r="E624" i="2" s="1"/>
  <c r="D623" i="2"/>
  <c r="D624" i="2" s="1"/>
  <c r="C623" i="2"/>
  <c r="C624" i="2" s="1"/>
  <c r="B623" i="2"/>
  <c r="B624" i="2" s="1"/>
  <c r="M620" i="2"/>
  <c r="M621" i="2" s="1"/>
  <c r="L620" i="2"/>
  <c r="L621" i="2" s="1"/>
  <c r="K620" i="2"/>
  <c r="K621" i="2" s="1"/>
  <c r="J620" i="2"/>
  <c r="J621" i="2" s="1"/>
  <c r="I620" i="2"/>
  <c r="I621" i="2" s="1"/>
  <c r="H620" i="2"/>
  <c r="H621" i="2" s="1"/>
  <c r="G620" i="2"/>
  <c r="G621" i="2" s="1"/>
  <c r="F620" i="2"/>
  <c r="F621" i="2" s="1"/>
  <c r="E620" i="2"/>
  <c r="E621" i="2" s="1"/>
  <c r="D620" i="2"/>
  <c r="D621" i="2" s="1"/>
  <c r="C620" i="2"/>
  <c r="C621" i="2" s="1"/>
  <c r="B620" i="2"/>
  <c r="B621" i="2" s="1"/>
  <c r="M616" i="2"/>
  <c r="M617" i="2" s="1"/>
  <c r="L616" i="2"/>
  <c r="L617" i="2" s="1"/>
  <c r="K616" i="2"/>
  <c r="K617" i="2" s="1"/>
  <c r="J616" i="2"/>
  <c r="J617" i="2" s="1"/>
  <c r="I616" i="2"/>
  <c r="I617" i="2" s="1"/>
  <c r="H616" i="2"/>
  <c r="H617" i="2" s="1"/>
  <c r="G616" i="2"/>
  <c r="G617" i="2" s="1"/>
  <c r="F616" i="2"/>
  <c r="F617" i="2" s="1"/>
  <c r="E616" i="2"/>
  <c r="E617" i="2" s="1"/>
  <c r="D616" i="2"/>
  <c r="D617" i="2" s="1"/>
  <c r="C616" i="2"/>
  <c r="C617" i="2" s="1"/>
  <c r="B616" i="2"/>
  <c r="B617" i="2" s="1"/>
  <c r="M613" i="2"/>
  <c r="M614" i="2" s="1"/>
  <c r="L613" i="2"/>
  <c r="L614" i="2" s="1"/>
  <c r="K613" i="2"/>
  <c r="K614" i="2" s="1"/>
  <c r="J613" i="2"/>
  <c r="J614" i="2" s="1"/>
  <c r="I613" i="2"/>
  <c r="I614" i="2" s="1"/>
  <c r="H613" i="2"/>
  <c r="H614" i="2" s="1"/>
  <c r="G613" i="2"/>
  <c r="G614" i="2" s="1"/>
  <c r="F613" i="2"/>
  <c r="F614" i="2" s="1"/>
  <c r="E613" i="2"/>
  <c r="E614" i="2" s="1"/>
  <c r="D613" i="2"/>
  <c r="D614" i="2" s="1"/>
  <c r="C613" i="2"/>
  <c r="C614" i="2" s="1"/>
  <c r="B613" i="2"/>
  <c r="B614" i="2" s="1"/>
  <c r="O606" i="2"/>
  <c r="O605" i="2"/>
  <c r="O604" i="2"/>
  <c r="N604" i="2"/>
  <c r="O603" i="2"/>
  <c r="N603" i="2"/>
  <c r="O602" i="2"/>
  <c r="N602" i="2"/>
  <c r="O601" i="2"/>
  <c r="N601" i="2"/>
  <c r="O600" i="2"/>
  <c r="N600" i="2"/>
  <c r="O599" i="2"/>
  <c r="N599" i="2"/>
  <c r="B557" i="2"/>
  <c r="B558" i="2" s="1"/>
  <c r="B554" i="2"/>
  <c r="B555" i="2" s="1"/>
  <c r="M550" i="2"/>
  <c r="M551" i="2" s="1"/>
  <c r="L550" i="2"/>
  <c r="L551" i="2" s="1"/>
  <c r="K550" i="2"/>
  <c r="K551" i="2" s="1"/>
  <c r="J550" i="2"/>
  <c r="J551" i="2" s="1"/>
  <c r="I550" i="2"/>
  <c r="I551" i="2" s="1"/>
  <c r="H550" i="2"/>
  <c r="H551" i="2" s="1"/>
  <c r="G550" i="2"/>
  <c r="G551" i="2" s="1"/>
  <c r="F550" i="2"/>
  <c r="F551" i="2" s="1"/>
  <c r="E550" i="2"/>
  <c r="E551" i="2" s="1"/>
  <c r="D550" i="2"/>
  <c r="D551" i="2" s="1"/>
  <c r="C550" i="2"/>
  <c r="C551" i="2" s="1"/>
  <c r="B550" i="2"/>
  <c r="B551" i="2" s="1"/>
  <c r="M547" i="2"/>
  <c r="M548" i="2" s="1"/>
  <c r="L547" i="2"/>
  <c r="L548" i="2" s="1"/>
  <c r="K547" i="2"/>
  <c r="K548" i="2" s="1"/>
  <c r="J547" i="2"/>
  <c r="J548" i="2" s="1"/>
  <c r="I547" i="2"/>
  <c r="I548" i="2" s="1"/>
  <c r="H547" i="2"/>
  <c r="H548" i="2" s="1"/>
  <c r="G547" i="2"/>
  <c r="G548" i="2" s="1"/>
  <c r="F547" i="2"/>
  <c r="F548" i="2" s="1"/>
  <c r="E547" i="2"/>
  <c r="E548" i="2" s="1"/>
  <c r="D547" i="2"/>
  <c r="D548" i="2" s="1"/>
  <c r="C547" i="2"/>
  <c r="C548" i="2" s="1"/>
  <c r="B547" i="2"/>
  <c r="B548" i="2" s="1"/>
  <c r="M543" i="2"/>
  <c r="M544" i="2" s="1"/>
  <c r="L543" i="2"/>
  <c r="L544" i="2" s="1"/>
  <c r="K543" i="2"/>
  <c r="K544" i="2" s="1"/>
  <c r="J543" i="2"/>
  <c r="J544" i="2" s="1"/>
  <c r="I543" i="2"/>
  <c r="I544" i="2" s="1"/>
  <c r="H543" i="2"/>
  <c r="H544" i="2" s="1"/>
  <c r="G543" i="2"/>
  <c r="G544" i="2" s="1"/>
  <c r="F543" i="2"/>
  <c r="F544" i="2" s="1"/>
  <c r="E543" i="2"/>
  <c r="E544" i="2" s="1"/>
  <c r="D543" i="2"/>
  <c r="D544" i="2" s="1"/>
  <c r="C543" i="2"/>
  <c r="C544" i="2" s="1"/>
  <c r="B543" i="2"/>
  <c r="B544" i="2" s="1"/>
  <c r="M540" i="2"/>
  <c r="M541" i="2" s="1"/>
  <c r="L540" i="2"/>
  <c r="L541" i="2" s="1"/>
  <c r="K540" i="2"/>
  <c r="K541" i="2" s="1"/>
  <c r="J540" i="2"/>
  <c r="J541" i="2" s="1"/>
  <c r="I540" i="2"/>
  <c r="I541" i="2" s="1"/>
  <c r="H540" i="2"/>
  <c r="H541" i="2" s="1"/>
  <c r="G540" i="2"/>
  <c r="G541" i="2" s="1"/>
  <c r="F540" i="2"/>
  <c r="F541" i="2" s="1"/>
  <c r="E540" i="2"/>
  <c r="E541" i="2" s="1"/>
  <c r="D540" i="2"/>
  <c r="D541" i="2" s="1"/>
  <c r="C540" i="2"/>
  <c r="C541" i="2" s="1"/>
  <c r="B540" i="2"/>
  <c r="B541" i="2" s="1"/>
  <c r="M536" i="2"/>
  <c r="M537" i="2" s="1"/>
  <c r="L536" i="2"/>
  <c r="L537" i="2" s="1"/>
  <c r="K536" i="2"/>
  <c r="K537" i="2" s="1"/>
  <c r="J536" i="2"/>
  <c r="J537" i="2" s="1"/>
  <c r="I536" i="2"/>
  <c r="I537" i="2" s="1"/>
  <c r="H536" i="2"/>
  <c r="H537" i="2" s="1"/>
  <c r="G536" i="2"/>
  <c r="G537" i="2" s="1"/>
  <c r="F536" i="2"/>
  <c r="F537" i="2" s="1"/>
  <c r="E536" i="2"/>
  <c r="E537" i="2" s="1"/>
  <c r="D536" i="2"/>
  <c r="D537" i="2" s="1"/>
  <c r="C536" i="2"/>
  <c r="C537" i="2" s="1"/>
  <c r="B536" i="2"/>
  <c r="B537" i="2" s="1"/>
  <c r="M533" i="2"/>
  <c r="M534" i="2" s="1"/>
  <c r="L533" i="2"/>
  <c r="L534" i="2" s="1"/>
  <c r="K533" i="2"/>
  <c r="K534" i="2" s="1"/>
  <c r="J533" i="2"/>
  <c r="J534" i="2" s="1"/>
  <c r="I533" i="2"/>
  <c r="I534" i="2" s="1"/>
  <c r="H533" i="2"/>
  <c r="H534" i="2" s="1"/>
  <c r="G533" i="2"/>
  <c r="G534" i="2" s="1"/>
  <c r="F533" i="2"/>
  <c r="F534" i="2" s="1"/>
  <c r="E533" i="2"/>
  <c r="E534" i="2" s="1"/>
  <c r="D533" i="2"/>
  <c r="D534" i="2" s="1"/>
  <c r="C533" i="2"/>
  <c r="C534" i="2" s="1"/>
  <c r="B533" i="2"/>
  <c r="B534" i="2" s="1"/>
  <c r="M529" i="2"/>
  <c r="M530" i="2" s="1"/>
  <c r="L529" i="2"/>
  <c r="L530" i="2" s="1"/>
  <c r="K529" i="2"/>
  <c r="K530" i="2" s="1"/>
  <c r="J529" i="2"/>
  <c r="J530" i="2" s="1"/>
  <c r="I529" i="2"/>
  <c r="I530" i="2" s="1"/>
  <c r="H529" i="2"/>
  <c r="H530" i="2" s="1"/>
  <c r="G529" i="2"/>
  <c r="G530" i="2" s="1"/>
  <c r="F529" i="2"/>
  <c r="F530" i="2" s="1"/>
  <c r="E529" i="2"/>
  <c r="E530" i="2" s="1"/>
  <c r="D529" i="2"/>
  <c r="D530" i="2" s="1"/>
  <c r="C529" i="2"/>
  <c r="C530" i="2" s="1"/>
  <c r="B529" i="2"/>
  <c r="B530" i="2" s="1"/>
  <c r="M526" i="2"/>
  <c r="M527" i="2" s="1"/>
  <c r="L526" i="2"/>
  <c r="L527" i="2" s="1"/>
  <c r="K526" i="2"/>
  <c r="K527" i="2" s="1"/>
  <c r="J526" i="2"/>
  <c r="J527" i="2" s="1"/>
  <c r="I526" i="2"/>
  <c r="I527" i="2" s="1"/>
  <c r="H526" i="2"/>
  <c r="H527" i="2" s="1"/>
  <c r="G526" i="2"/>
  <c r="G527" i="2" s="1"/>
  <c r="F526" i="2"/>
  <c r="F527" i="2" s="1"/>
  <c r="E526" i="2"/>
  <c r="E527" i="2" s="1"/>
  <c r="D526" i="2"/>
  <c r="D527" i="2" s="1"/>
  <c r="C526" i="2"/>
  <c r="C527" i="2" s="1"/>
  <c r="B526" i="2"/>
  <c r="B527" i="2" s="1"/>
  <c r="M522" i="2"/>
  <c r="M523" i="2" s="1"/>
  <c r="L522" i="2"/>
  <c r="L523" i="2" s="1"/>
  <c r="K522" i="2"/>
  <c r="K523" i="2" s="1"/>
  <c r="J522" i="2"/>
  <c r="J523" i="2" s="1"/>
  <c r="I522" i="2"/>
  <c r="I523" i="2" s="1"/>
  <c r="H522" i="2"/>
  <c r="H523" i="2" s="1"/>
  <c r="G522" i="2"/>
  <c r="G523" i="2" s="1"/>
  <c r="F522" i="2"/>
  <c r="F523" i="2" s="1"/>
  <c r="E522" i="2"/>
  <c r="E523" i="2" s="1"/>
  <c r="D522" i="2"/>
  <c r="D523" i="2" s="1"/>
  <c r="C522" i="2"/>
  <c r="C523" i="2" s="1"/>
  <c r="B522" i="2"/>
  <c r="B523" i="2" s="1"/>
  <c r="M519" i="2"/>
  <c r="M520" i="2" s="1"/>
  <c r="L519" i="2"/>
  <c r="L520" i="2" s="1"/>
  <c r="K519" i="2"/>
  <c r="K520" i="2" s="1"/>
  <c r="J519" i="2"/>
  <c r="J520" i="2" s="1"/>
  <c r="I519" i="2"/>
  <c r="I520" i="2" s="1"/>
  <c r="H519" i="2"/>
  <c r="H520" i="2" s="1"/>
  <c r="G519" i="2"/>
  <c r="G520" i="2" s="1"/>
  <c r="F519" i="2"/>
  <c r="F520" i="2" s="1"/>
  <c r="E519" i="2"/>
  <c r="E520" i="2" s="1"/>
  <c r="D519" i="2"/>
  <c r="D520" i="2" s="1"/>
  <c r="C519" i="2"/>
  <c r="C520" i="2" s="1"/>
  <c r="B519" i="2"/>
  <c r="B520" i="2" s="1"/>
  <c r="M515" i="2"/>
  <c r="M516" i="2" s="1"/>
  <c r="L515" i="2"/>
  <c r="L516" i="2" s="1"/>
  <c r="K515" i="2"/>
  <c r="K516" i="2" s="1"/>
  <c r="J515" i="2"/>
  <c r="J516" i="2" s="1"/>
  <c r="I515" i="2"/>
  <c r="I516" i="2" s="1"/>
  <c r="H515" i="2"/>
  <c r="H516" i="2" s="1"/>
  <c r="G515" i="2"/>
  <c r="G516" i="2" s="1"/>
  <c r="F515" i="2"/>
  <c r="F516" i="2" s="1"/>
  <c r="E515" i="2"/>
  <c r="E516" i="2" s="1"/>
  <c r="D515" i="2"/>
  <c r="D516" i="2" s="1"/>
  <c r="C515" i="2"/>
  <c r="C516" i="2" s="1"/>
  <c r="M512" i="2"/>
  <c r="M513" i="2" s="1"/>
  <c r="L512" i="2"/>
  <c r="L513" i="2" s="1"/>
  <c r="K512" i="2"/>
  <c r="K513" i="2" s="1"/>
  <c r="J512" i="2"/>
  <c r="J513" i="2" s="1"/>
  <c r="I512" i="2"/>
  <c r="I513" i="2" s="1"/>
  <c r="H512" i="2"/>
  <c r="H513" i="2" s="1"/>
  <c r="G512" i="2"/>
  <c r="G513" i="2" s="1"/>
  <c r="F512" i="2"/>
  <c r="F513" i="2" s="1"/>
  <c r="E512" i="2"/>
  <c r="E513" i="2" s="1"/>
  <c r="D512" i="2"/>
  <c r="D513" i="2" s="1"/>
  <c r="C512" i="2"/>
  <c r="C513" i="2" s="1"/>
  <c r="O505" i="2"/>
  <c r="O504" i="2"/>
  <c r="O503" i="2"/>
  <c r="N503" i="2"/>
  <c r="O502" i="2"/>
  <c r="N502" i="2"/>
  <c r="O501" i="2"/>
  <c r="N501" i="2"/>
  <c r="O500" i="2"/>
  <c r="N500" i="2"/>
  <c r="O499" i="2"/>
  <c r="N499" i="2"/>
  <c r="O498" i="2"/>
  <c r="N498" i="2"/>
  <c r="B458" i="2"/>
  <c r="B459" i="2" s="1"/>
  <c r="B455" i="2"/>
  <c r="B456" i="2" s="1"/>
  <c r="M451" i="2"/>
  <c r="M452" i="2" s="1"/>
  <c r="L451" i="2"/>
  <c r="L452" i="2" s="1"/>
  <c r="K451" i="2"/>
  <c r="K452" i="2" s="1"/>
  <c r="J451" i="2"/>
  <c r="J452" i="2" s="1"/>
  <c r="I451" i="2"/>
  <c r="I452" i="2" s="1"/>
  <c r="H451" i="2"/>
  <c r="H452" i="2" s="1"/>
  <c r="G451" i="2"/>
  <c r="G452" i="2" s="1"/>
  <c r="F451" i="2"/>
  <c r="F452" i="2" s="1"/>
  <c r="E451" i="2"/>
  <c r="E452" i="2" s="1"/>
  <c r="D451" i="2"/>
  <c r="D452" i="2" s="1"/>
  <c r="C451" i="2"/>
  <c r="C452" i="2" s="1"/>
  <c r="B451" i="2"/>
  <c r="B452" i="2" s="1"/>
  <c r="M448" i="2"/>
  <c r="M449" i="2" s="1"/>
  <c r="L448" i="2"/>
  <c r="L449" i="2" s="1"/>
  <c r="K448" i="2"/>
  <c r="K449" i="2" s="1"/>
  <c r="J448" i="2"/>
  <c r="J449" i="2" s="1"/>
  <c r="I448" i="2"/>
  <c r="I449" i="2" s="1"/>
  <c r="H448" i="2"/>
  <c r="H449" i="2" s="1"/>
  <c r="G448" i="2"/>
  <c r="G449" i="2" s="1"/>
  <c r="F448" i="2"/>
  <c r="F449" i="2" s="1"/>
  <c r="E448" i="2"/>
  <c r="E449" i="2" s="1"/>
  <c r="D448" i="2"/>
  <c r="D449" i="2" s="1"/>
  <c r="C448" i="2"/>
  <c r="C449" i="2" s="1"/>
  <c r="B448" i="2"/>
  <c r="B449" i="2" s="1"/>
  <c r="M444" i="2"/>
  <c r="M445" i="2" s="1"/>
  <c r="L444" i="2"/>
  <c r="L445" i="2" s="1"/>
  <c r="K444" i="2"/>
  <c r="K445" i="2" s="1"/>
  <c r="J444" i="2"/>
  <c r="J445" i="2" s="1"/>
  <c r="I444" i="2"/>
  <c r="I445" i="2" s="1"/>
  <c r="H444" i="2"/>
  <c r="H445" i="2" s="1"/>
  <c r="G444" i="2"/>
  <c r="G445" i="2" s="1"/>
  <c r="F444" i="2"/>
  <c r="F445" i="2" s="1"/>
  <c r="E444" i="2"/>
  <c r="E445" i="2" s="1"/>
  <c r="D444" i="2"/>
  <c r="D445" i="2" s="1"/>
  <c r="C444" i="2"/>
  <c r="C445" i="2" s="1"/>
  <c r="B444" i="2"/>
  <c r="B445" i="2" s="1"/>
  <c r="M441" i="2"/>
  <c r="M442" i="2" s="1"/>
  <c r="L441" i="2"/>
  <c r="L442" i="2" s="1"/>
  <c r="K441" i="2"/>
  <c r="K442" i="2" s="1"/>
  <c r="J441" i="2"/>
  <c r="J442" i="2" s="1"/>
  <c r="I441" i="2"/>
  <c r="I442" i="2" s="1"/>
  <c r="H441" i="2"/>
  <c r="H442" i="2" s="1"/>
  <c r="G441" i="2"/>
  <c r="G442" i="2" s="1"/>
  <c r="F441" i="2"/>
  <c r="F442" i="2" s="1"/>
  <c r="E441" i="2"/>
  <c r="E442" i="2" s="1"/>
  <c r="D441" i="2"/>
  <c r="D442" i="2" s="1"/>
  <c r="C441" i="2"/>
  <c r="C442" i="2" s="1"/>
  <c r="B441" i="2"/>
  <c r="B442" i="2" s="1"/>
  <c r="M437" i="2"/>
  <c r="M438" i="2" s="1"/>
  <c r="L437" i="2"/>
  <c r="L438" i="2" s="1"/>
  <c r="K437" i="2"/>
  <c r="K438" i="2" s="1"/>
  <c r="J437" i="2"/>
  <c r="J438" i="2" s="1"/>
  <c r="I437" i="2"/>
  <c r="I438" i="2" s="1"/>
  <c r="H437" i="2"/>
  <c r="H438" i="2" s="1"/>
  <c r="G437" i="2"/>
  <c r="G438" i="2" s="1"/>
  <c r="F437" i="2"/>
  <c r="F438" i="2" s="1"/>
  <c r="E437" i="2"/>
  <c r="E438" i="2" s="1"/>
  <c r="D437" i="2"/>
  <c r="D438" i="2" s="1"/>
  <c r="C437" i="2"/>
  <c r="C438" i="2" s="1"/>
  <c r="B437" i="2"/>
  <c r="B438" i="2" s="1"/>
  <c r="M434" i="2"/>
  <c r="M435" i="2" s="1"/>
  <c r="L434" i="2"/>
  <c r="L435" i="2" s="1"/>
  <c r="K434" i="2"/>
  <c r="K435" i="2" s="1"/>
  <c r="J434" i="2"/>
  <c r="J435" i="2" s="1"/>
  <c r="I434" i="2"/>
  <c r="I435" i="2" s="1"/>
  <c r="H434" i="2"/>
  <c r="H435" i="2" s="1"/>
  <c r="G434" i="2"/>
  <c r="G435" i="2" s="1"/>
  <c r="F434" i="2"/>
  <c r="F435" i="2" s="1"/>
  <c r="E434" i="2"/>
  <c r="E435" i="2" s="1"/>
  <c r="D434" i="2"/>
  <c r="D435" i="2" s="1"/>
  <c r="C434" i="2"/>
  <c r="C435" i="2" s="1"/>
  <c r="B434" i="2"/>
  <c r="B435" i="2" s="1"/>
  <c r="M430" i="2"/>
  <c r="M431" i="2" s="1"/>
  <c r="L430" i="2"/>
  <c r="L431" i="2" s="1"/>
  <c r="K430" i="2"/>
  <c r="K431" i="2" s="1"/>
  <c r="J430" i="2"/>
  <c r="J431" i="2" s="1"/>
  <c r="I430" i="2"/>
  <c r="I431" i="2" s="1"/>
  <c r="H430" i="2"/>
  <c r="H431" i="2" s="1"/>
  <c r="G430" i="2"/>
  <c r="G431" i="2" s="1"/>
  <c r="F430" i="2"/>
  <c r="F431" i="2" s="1"/>
  <c r="E430" i="2"/>
  <c r="E431" i="2" s="1"/>
  <c r="D430" i="2"/>
  <c r="D431" i="2" s="1"/>
  <c r="C430" i="2"/>
  <c r="C431" i="2" s="1"/>
  <c r="B430" i="2"/>
  <c r="B431" i="2" s="1"/>
  <c r="M427" i="2"/>
  <c r="M428" i="2" s="1"/>
  <c r="L427" i="2"/>
  <c r="L428" i="2" s="1"/>
  <c r="K427" i="2"/>
  <c r="K428" i="2" s="1"/>
  <c r="J427" i="2"/>
  <c r="J428" i="2" s="1"/>
  <c r="I427" i="2"/>
  <c r="I428" i="2" s="1"/>
  <c r="H427" i="2"/>
  <c r="H428" i="2" s="1"/>
  <c r="G427" i="2"/>
  <c r="G428" i="2" s="1"/>
  <c r="F427" i="2"/>
  <c r="F428" i="2" s="1"/>
  <c r="E427" i="2"/>
  <c r="E428" i="2" s="1"/>
  <c r="D427" i="2"/>
  <c r="D428" i="2" s="1"/>
  <c r="C427" i="2"/>
  <c r="C428" i="2" s="1"/>
  <c r="B427" i="2"/>
  <c r="B428" i="2" s="1"/>
  <c r="M423" i="2"/>
  <c r="M424" i="2" s="1"/>
  <c r="L423" i="2"/>
  <c r="L424" i="2" s="1"/>
  <c r="K423" i="2"/>
  <c r="K424" i="2" s="1"/>
  <c r="J423" i="2"/>
  <c r="J424" i="2" s="1"/>
  <c r="I423" i="2"/>
  <c r="I424" i="2" s="1"/>
  <c r="H423" i="2"/>
  <c r="H424" i="2" s="1"/>
  <c r="G423" i="2"/>
  <c r="G424" i="2" s="1"/>
  <c r="F423" i="2"/>
  <c r="F424" i="2" s="1"/>
  <c r="E423" i="2"/>
  <c r="E424" i="2" s="1"/>
  <c r="D423" i="2"/>
  <c r="D424" i="2" s="1"/>
  <c r="C423" i="2"/>
  <c r="C424" i="2" s="1"/>
  <c r="B423" i="2"/>
  <c r="B424" i="2" s="1"/>
  <c r="M420" i="2"/>
  <c r="M421" i="2" s="1"/>
  <c r="L420" i="2"/>
  <c r="L421" i="2" s="1"/>
  <c r="K420" i="2"/>
  <c r="K421" i="2" s="1"/>
  <c r="J420" i="2"/>
  <c r="J421" i="2" s="1"/>
  <c r="I420" i="2"/>
  <c r="I421" i="2" s="1"/>
  <c r="H420" i="2"/>
  <c r="H421" i="2" s="1"/>
  <c r="G420" i="2"/>
  <c r="G421" i="2" s="1"/>
  <c r="F420" i="2"/>
  <c r="F421" i="2" s="1"/>
  <c r="E420" i="2"/>
  <c r="E421" i="2" s="1"/>
  <c r="D420" i="2"/>
  <c r="D421" i="2" s="1"/>
  <c r="C420" i="2"/>
  <c r="C421" i="2" s="1"/>
  <c r="B421" i="2"/>
  <c r="M416" i="2"/>
  <c r="M417" i="2" s="1"/>
  <c r="L416" i="2"/>
  <c r="L417" i="2" s="1"/>
  <c r="K416" i="2"/>
  <c r="K417" i="2" s="1"/>
  <c r="J416" i="2"/>
  <c r="J417" i="2" s="1"/>
  <c r="I416" i="2"/>
  <c r="I417" i="2" s="1"/>
  <c r="H416" i="2"/>
  <c r="H417" i="2" s="1"/>
  <c r="G416" i="2"/>
  <c r="G417" i="2" s="1"/>
  <c r="F416" i="2"/>
  <c r="F417" i="2" s="1"/>
  <c r="E416" i="2"/>
  <c r="E417" i="2" s="1"/>
  <c r="D416" i="2"/>
  <c r="D417" i="2" s="1"/>
  <c r="C416" i="2"/>
  <c r="C417" i="2" s="1"/>
  <c r="M413" i="2"/>
  <c r="M414" i="2" s="1"/>
  <c r="L413" i="2"/>
  <c r="L414" i="2" s="1"/>
  <c r="K413" i="2"/>
  <c r="K414" i="2" s="1"/>
  <c r="J413" i="2"/>
  <c r="J414" i="2" s="1"/>
  <c r="I413" i="2"/>
  <c r="I414" i="2" s="1"/>
  <c r="H413" i="2"/>
  <c r="H414" i="2" s="1"/>
  <c r="G413" i="2"/>
  <c r="G414" i="2" s="1"/>
  <c r="F413" i="2"/>
  <c r="F414" i="2" s="1"/>
  <c r="E413" i="2"/>
  <c r="E414" i="2" s="1"/>
  <c r="D413" i="2"/>
  <c r="D414" i="2" s="1"/>
  <c r="C413" i="2"/>
  <c r="C414" i="2" s="1"/>
  <c r="O406" i="2"/>
  <c r="N465" i="2" s="1"/>
  <c r="N466" i="2" s="1"/>
  <c r="O405" i="2"/>
  <c r="O404" i="2"/>
  <c r="O403" i="2"/>
  <c r="O402" i="2"/>
  <c r="N402" i="2"/>
  <c r="O401" i="2"/>
  <c r="N401" i="2"/>
  <c r="O400" i="2"/>
  <c r="N400" i="2"/>
  <c r="O399" i="2"/>
  <c r="N399" i="2"/>
  <c r="B359" i="2"/>
  <c r="B360" i="2" s="1"/>
  <c r="B356" i="2"/>
  <c r="B357" i="2" s="1"/>
  <c r="M352" i="2"/>
  <c r="M353" i="2" s="1"/>
  <c r="L352" i="2"/>
  <c r="L353" i="2" s="1"/>
  <c r="K352" i="2"/>
  <c r="K353" i="2" s="1"/>
  <c r="J352" i="2"/>
  <c r="J353" i="2" s="1"/>
  <c r="I352" i="2"/>
  <c r="I353" i="2" s="1"/>
  <c r="H352" i="2"/>
  <c r="H353" i="2" s="1"/>
  <c r="G352" i="2"/>
  <c r="G353" i="2" s="1"/>
  <c r="F352" i="2"/>
  <c r="F353" i="2" s="1"/>
  <c r="E352" i="2"/>
  <c r="E353" i="2" s="1"/>
  <c r="D352" i="2"/>
  <c r="D353" i="2" s="1"/>
  <c r="C352" i="2"/>
  <c r="C353" i="2" s="1"/>
  <c r="B352" i="2"/>
  <c r="B353" i="2" s="1"/>
  <c r="M349" i="2"/>
  <c r="M350" i="2" s="1"/>
  <c r="L349" i="2"/>
  <c r="L350" i="2" s="1"/>
  <c r="K349" i="2"/>
  <c r="K350" i="2" s="1"/>
  <c r="J349" i="2"/>
  <c r="J350" i="2" s="1"/>
  <c r="I349" i="2"/>
  <c r="I350" i="2" s="1"/>
  <c r="H349" i="2"/>
  <c r="H350" i="2" s="1"/>
  <c r="G349" i="2"/>
  <c r="G350" i="2" s="1"/>
  <c r="F349" i="2"/>
  <c r="F350" i="2" s="1"/>
  <c r="E349" i="2"/>
  <c r="E350" i="2" s="1"/>
  <c r="D349" i="2"/>
  <c r="D350" i="2" s="1"/>
  <c r="C349" i="2"/>
  <c r="C350" i="2" s="1"/>
  <c r="B349" i="2"/>
  <c r="B350" i="2" s="1"/>
  <c r="M345" i="2"/>
  <c r="M346" i="2" s="1"/>
  <c r="L345" i="2"/>
  <c r="L346" i="2" s="1"/>
  <c r="K345" i="2"/>
  <c r="K346" i="2" s="1"/>
  <c r="J345" i="2"/>
  <c r="J346" i="2" s="1"/>
  <c r="I345" i="2"/>
  <c r="I346" i="2" s="1"/>
  <c r="H345" i="2"/>
  <c r="H346" i="2" s="1"/>
  <c r="G345" i="2"/>
  <c r="G346" i="2" s="1"/>
  <c r="F345" i="2"/>
  <c r="F346" i="2" s="1"/>
  <c r="E345" i="2"/>
  <c r="E346" i="2" s="1"/>
  <c r="D345" i="2"/>
  <c r="D346" i="2" s="1"/>
  <c r="C345" i="2"/>
  <c r="C346" i="2" s="1"/>
  <c r="B345" i="2"/>
  <c r="B346" i="2" s="1"/>
  <c r="M342" i="2"/>
  <c r="M343" i="2" s="1"/>
  <c r="L342" i="2"/>
  <c r="L343" i="2" s="1"/>
  <c r="K342" i="2"/>
  <c r="K343" i="2" s="1"/>
  <c r="J342" i="2"/>
  <c r="J343" i="2" s="1"/>
  <c r="I342" i="2"/>
  <c r="I343" i="2" s="1"/>
  <c r="H342" i="2"/>
  <c r="H343" i="2" s="1"/>
  <c r="G342" i="2"/>
  <c r="G343" i="2" s="1"/>
  <c r="F342" i="2"/>
  <c r="F343" i="2" s="1"/>
  <c r="E342" i="2"/>
  <c r="E343" i="2" s="1"/>
  <c r="D342" i="2"/>
  <c r="D343" i="2" s="1"/>
  <c r="C342" i="2"/>
  <c r="C343" i="2" s="1"/>
  <c r="B342" i="2"/>
  <c r="B343" i="2" s="1"/>
  <c r="M338" i="2"/>
  <c r="M339" i="2" s="1"/>
  <c r="L338" i="2"/>
  <c r="L339" i="2" s="1"/>
  <c r="K338" i="2"/>
  <c r="K339" i="2" s="1"/>
  <c r="J338" i="2"/>
  <c r="J339" i="2" s="1"/>
  <c r="I338" i="2"/>
  <c r="I339" i="2" s="1"/>
  <c r="H338" i="2"/>
  <c r="H339" i="2" s="1"/>
  <c r="G338" i="2"/>
  <c r="G339" i="2" s="1"/>
  <c r="F338" i="2"/>
  <c r="F339" i="2" s="1"/>
  <c r="E338" i="2"/>
  <c r="E339" i="2" s="1"/>
  <c r="D338" i="2"/>
  <c r="D339" i="2" s="1"/>
  <c r="C338" i="2"/>
  <c r="C339" i="2" s="1"/>
  <c r="B338" i="2"/>
  <c r="B339" i="2" s="1"/>
  <c r="M335" i="2"/>
  <c r="M336" i="2" s="1"/>
  <c r="L335" i="2"/>
  <c r="L336" i="2" s="1"/>
  <c r="K335" i="2"/>
  <c r="K336" i="2" s="1"/>
  <c r="J335" i="2"/>
  <c r="J336" i="2" s="1"/>
  <c r="I335" i="2"/>
  <c r="I336" i="2" s="1"/>
  <c r="H335" i="2"/>
  <c r="H336" i="2" s="1"/>
  <c r="G335" i="2"/>
  <c r="G336" i="2" s="1"/>
  <c r="F335" i="2"/>
  <c r="F336" i="2" s="1"/>
  <c r="E335" i="2"/>
  <c r="E336" i="2" s="1"/>
  <c r="D335" i="2"/>
  <c r="D336" i="2" s="1"/>
  <c r="C335" i="2"/>
  <c r="C336" i="2" s="1"/>
  <c r="B335" i="2"/>
  <c r="B336" i="2" s="1"/>
  <c r="M331" i="2"/>
  <c r="M332" i="2" s="1"/>
  <c r="L331" i="2"/>
  <c r="L332" i="2" s="1"/>
  <c r="K331" i="2"/>
  <c r="K332" i="2" s="1"/>
  <c r="J331" i="2"/>
  <c r="J332" i="2" s="1"/>
  <c r="I331" i="2"/>
  <c r="I332" i="2" s="1"/>
  <c r="H331" i="2"/>
  <c r="H332" i="2" s="1"/>
  <c r="G331" i="2"/>
  <c r="G332" i="2" s="1"/>
  <c r="F331" i="2"/>
  <c r="F332" i="2" s="1"/>
  <c r="E331" i="2"/>
  <c r="E332" i="2" s="1"/>
  <c r="D331" i="2"/>
  <c r="D332" i="2" s="1"/>
  <c r="C331" i="2"/>
  <c r="C332" i="2" s="1"/>
  <c r="B331" i="2"/>
  <c r="B332" i="2" s="1"/>
  <c r="M328" i="2"/>
  <c r="M329" i="2" s="1"/>
  <c r="L328" i="2"/>
  <c r="L329" i="2" s="1"/>
  <c r="K328" i="2"/>
  <c r="K329" i="2" s="1"/>
  <c r="J328" i="2"/>
  <c r="J329" i="2" s="1"/>
  <c r="I328" i="2"/>
  <c r="I329" i="2" s="1"/>
  <c r="H328" i="2"/>
  <c r="H329" i="2" s="1"/>
  <c r="G328" i="2"/>
  <c r="G329" i="2" s="1"/>
  <c r="F328" i="2"/>
  <c r="F329" i="2" s="1"/>
  <c r="E328" i="2"/>
  <c r="E329" i="2" s="1"/>
  <c r="D328" i="2"/>
  <c r="D329" i="2" s="1"/>
  <c r="C328" i="2"/>
  <c r="C329" i="2" s="1"/>
  <c r="B328" i="2"/>
  <c r="B329" i="2" s="1"/>
  <c r="M324" i="2"/>
  <c r="M325" i="2" s="1"/>
  <c r="L324" i="2"/>
  <c r="L325" i="2" s="1"/>
  <c r="K324" i="2"/>
  <c r="K325" i="2" s="1"/>
  <c r="J324" i="2"/>
  <c r="J325" i="2" s="1"/>
  <c r="I324" i="2"/>
  <c r="I325" i="2" s="1"/>
  <c r="H324" i="2"/>
  <c r="H325" i="2" s="1"/>
  <c r="G324" i="2"/>
  <c r="G325" i="2" s="1"/>
  <c r="F324" i="2"/>
  <c r="F325" i="2" s="1"/>
  <c r="E324" i="2"/>
  <c r="E325" i="2" s="1"/>
  <c r="D324" i="2"/>
  <c r="D325" i="2" s="1"/>
  <c r="C324" i="2"/>
  <c r="C325" i="2" s="1"/>
  <c r="B324" i="2"/>
  <c r="B325" i="2" s="1"/>
  <c r="M321" i="2"/>
  <c r="M322" i="2" s="1"/>
  <c r="L321" i="2"/>
  <c r="L322" i="2" s="1"/>
  <c r="K321" i="2"/>
  <c r="K322" i="2" s="1"/>
  <c r="J321" i="2"/>
  <c r="J322" i="2" s="1"/>
  <c r="I321" i="2"/>
  <c r="I322" i="2" s="1"/>
  <c r="H321" i="2"/>
  <c r="H322" i="2" s="1"/>
  <c r="G321" i="2"/>
  <c r="G322" i="2" s="1"/>
  <c r="F321" i="2"/>
  <c r="F322" i="2" s="1"/>
  <c r="E321" i="2"/>
  <c r="E322" i="2" s="1"/>
  <c r="D321" i="2"/>
  <c r="D322" i="2" s="1"/>
  <c r="C321" i="2"/>
  <c r="C322" i="2" s="1"/>
  <c r="B321" i="2"/>
  <c r="B322" i="2" s="1"/>
  <c r="M317" i="2"/>
  <c r="M318" i="2" s="1"/>
  <c r="L317" i="2"/>
  <c r="L318" i="2" s="1"/>
  <c r="K317" i="2"/>
  <c r="K318" i="2" s="1"/>
  <c r="J317" i="2"/>
  <c r="J318" i="2" s="1"/>
  <c r="I317" i="2"/>
  <c r="I318" i="2" s="1"/>
  <c r="H317" i="2"/>
  <c r="H318" i="2" s="1"/>
  <c r="G317" i="2"/>
  <c r="G318" i="2" s="1"/>
  <c r="F317" i="2"/>
  <c r="F318" i="2" s="1"/>
  <c r="E317" i="2"/>
  <c r="E318" i="2" s="1"/>
  <c r="D317" i="2"/>
  <c r="D318" i="2" s="1"/>
  <c r="C317" i="2"/>
  <c r="C318" i="2" s="1"/>
  <c r="B317" i="2"/>
  <c r="B318" i="2" s="1"/>
  <c r="M314" i="2"/>
  <c r="M315" i="2" s="1"/>
  <c r="L314" i="2"/>
  <c r="L315" i="2" s="1"/>
  <c r="K314" i="2"/>
  <c r="K315" i="2" s="1"/>
  <c r="J314" i="2"/>
  <c r="J315" i="2" s="1"/>
  <c r="I314" i="2"/>
  <c r="I315" i="2" s="1"/>
  <c r="H314" i="2"/>
  <c r="H315" i="2" s="1"/>
  <c r="G314" i="2"/>
  <c r="G315" i="2" s="1"/>
  <c r="F314" i="2"/>
  <c r="F315" i="2" s="1"/>
  <c r="E314" i="2"/>
  <c r="E315" i="2" s="1"/>
  <c r="D314" i="2"/>
  <c r="D315" i="2" s="1"/>
  <c r="C314" i="2"/>
  <c r="C315" i="2" s="1"/>
  <c r="B314" i="2"/>
  <c r="B315" i="2" s="1"/>
  <c r="O307" i="2"/>
  <c r="O306" i="2"/>
  <c r="O305" i="2"/>
  <c r="O304" i="2"/>
  <c r="N304" i="2"/>
  <c r="O303" i="2"/>
  <c r="N303" i="2"/>
  <c r="O302" i="2"/>
  <c r="N302" i="2"/>
  <c r="O301" i="2"/>
  <c r="N301" i="2"/>
  <c r="O300" i="2"/>
  <c r="N300" i="2"/>
  <c r="B260" i="2"/>
  <c r="B261" i="2" s="1"/>
  <c r="B257" i="2"/>
  <c r="B258" i="2" s="1"/>
  <c r="M253" i="2"/>
  <c r="M254" i="2" s="1"/>
  <c r="L253" i="2"/>
  <c r="L254" i="2" s="1"/>
  <c r="K253" i="2"/>
  <c r="K254" i="2" s="1"/>
  <c r="J253" i="2"/>
  <c r="J254" i="2" s="1"/>
  <c r="I253" i="2"/>
  <c r="I254" i="2" s="1"/>
  <c r="H253" i="2"/>
  <c r="H254" i="2" s="1"/>
  <c r="G253" i="2"/>
  <c r="G254" i="2" s="1"/>
  <c r="F253" i="2"/>
  <c r="F254" i="2" s="1"/>
  <c r="E253" i="2"/>
  <c r="E254" i="2" s="1"/>
  <c r="D253" i="2"/>
  <c r="D254" i="2" s="1"/>
  <c r="C253" i="2"/>
  <c r="C254" i="2" s="1"/>
  <c r="B253" i="2"/>
  <c r="B254" i="2" s="1"/>
  <c r="M250" i="2"/>
  <c r="M251" i="2" s="1"/>
  <c r="L250" i="2"/>
  <c r="L251" i="2" s="1"/>
  <c r="K250" i="2"/>
  <c r="K251" i="2" s="1"/>
  <c r="J250" i="2"/>
  <c r="J251" i="2" s="1"/>
  <c r="I250" i="2"/>
  <c r="I251" i="2" s="1"/>
  <c r="H250" i="2"/>
  <c r="H251" i="2" s="1"/>
  <c r="G250" i="2"/>
  <c r="G251" i="2" s="1"/>
  <c r="F250" i="2"/>
  <c r="F251" i="2" s="1"/>
  <c r="E250" i="2"/>
  <c r="E251" i="2" s="1"/>
  <c r="D250" i="2"/>
  <c r="D251" i="2" s="1"/>
  <c r="C250" i="2"/>
  <c r="C251" i="2" s="1"/>
  <c r="B250" i="2"/>
  <c r="B251" i="2" s="1"/>
  <c r="M246" i="2"/>
  <c r="M247" i="2" s="1"/>
  <c r="L246" i="2"/>
  <c r="L247" i="2" s="1"/>
  <c r="K246" i="2"/>
  <c r="K247" i="2" s="1"/>
  <c r="J246" i="2"/>
  <c r="J247" i="2" s="1"/>
  <c r="I246" i="2"/>
  <c r="I247" i="2" s="1"/>
  <c r="H246" i="2"/>
  <c r="H247" i="2" s="1"/>
  <c r="G246" i="2"/>
  <c r="G247" i="2" s="1"/>
  <c r="F246" i="2"/>
  <c r="F247" i="2" s="1"/>
  <c r="E246" i="2"/>
  <c r="E247" i="2" s="1"/>
  <c r="D246" i="2"/>
  <c r="D247" i="2" s="1"/>
  <c r="C246" i="2"/>
  <c r="C247" i="2" s="1"/>
  <c r="B246" i="2"/>
  <c r="B247" i="2" s="1"/>
  <c r="M243" i="2"/>
  <c r="M244" i="2" s="1"/>
  <c r="L243" i="2"/>
  <c r="L244" i="2" s="1"/>
  <c r="K243" i="2"/>
  <c r="K244" i="2" s="1"/>
  <c r="J243" i="2"/>
  <c r="J244" i="2" s="1"/>
  <c r="I243" i="2"/>
  <c r="I244" i="2" s="1"/>
  <c r="H243" i="2"/>
  <c r="H244" i="2" s="1"/>
  <c r="G243" i="2"/>
  <c r="G244" i="2" s="1"/>
  <c r="F243" i="2"/>
  <c r="F244" i="2" s="1"/>
  <c r="E243" i="2"/>
  <c r="E244" i="2" s="1"/>
  <c r="D243" i="2"/>
  <c r="D244" i="2" s="1"/>
  <c r="C243" i="2"/>
  <c r="C244" i="2" s="1"/>
  <c r="B243" i="2"/>
  <c r="B244" i="2" s="1"/>
  <c r="M239" i="2"/>
  <c r="M240" i="2" s="1"/>
  <c r="L239" i="2"/>
  <c r="L240" i="2" s="1"/>
  <c r="K239" i="2"/>
  <c r="K240" i="2" s="1"/>
  <c r="J239" i="2"/>
  <c r="J240" i="2" s="1"/>
  <c r="I239" i="2"/>
  <c r="I240" i="2" s="1"/>
  <c r="H239" i="2"/>
  <c r="H240" i="2" s="1"/>
  <c r="G239" i="2"/>
  <c r="G240" i="2" s="1"/>
  <c r="F239" i="2"/>
  <c r="F240" i="2" s="1"/>
  <c r="E239" i="2"/>
  <c r="E240" i="2" s="1"/>
  <c r="D239" i="2"/>
  <c r="D240" i="2" s="1"/>
  <c r="C239" i="2"/>
  <c r="C240" i="2" s="1"/>
  <c r="B239" i="2"/>
  <c r="B240" i="2" s="1"/>
  <c r="M236" i="2"/>
  <c r="M237" i="2" s="1"/>
  <c r="L236" i="2"/>
  <c r="L237" i="2" s="1"/>
  <c r="K236" i="2"/>
  <c r="K237" i="2" s="1"/>
  <c r="J236" i="2"/>
  <c r="J237" i="2" s="1"/>
  <c r="I236" i="2"/>
  <c r="I237" i="2" s="1"/>
  <c r="H236" i="2"/>
  <c r="H237" i="2" s="1"/>
  <c r="G236" i="2"/>
  <c r="G237" i="2" s="1"/>
  <c r="F236" i="2"/>
  <c r="F237" i="2" s="1"/>
  <c r="E236" i="2"/>
  <c r="E237" i="2" s="1"/>
  <c r="D236" i="2"/>
  <c r="D237" i="2" s="1"/>
  <c r="C236" i="2"/>
  <c r="C237" i="2" s="1"/>
  <c r="B236" i="2"/>
  <c r="B237" i="2" s="1"/>
  <c r="M232" i="2"/>
  <c r="M233" i="2" s="1"/>
  <c r="L232" i="2"/>
  <c r="L233" i="2" s="1"/>
  <c r="K232" i="2"/>
  <c r="K233" i="2" s="1"/>
  <c r="J232" i="2"/>
  <c r="J233" i="2" s="1"/>
  <c r="I232" i="2"/>
  <c r="I233" i="2" s="1"/>
  <c r="H232" i="2"/>
  <c r="H233" i="2" s="1"/>
  <c r="G232" i="2"/>
  <c r="G233" i="2" s="1"/>
  <c r="F232" i="2"/>
  <c r="F233" i="2" s="1"/>
  <c r="E232" i="2"/>
  <c r="E233" i="2" s="1"/>
  <c r="D232" i="2"/>
  <c r="D233" i="2" s="1"/>
  <c r="C232" i="2"/>
  <c r="C233" i="2" s="1"/>
  <c r="B232" i="2"/>
  <c r="B233" i="2" s="1"/>
  <c r="M229" i="2"/>
  <c r="M230" i="2" s="1"/>
  <c r="L229" i="2"/>
  <c r="L230" i="2" s="1"/>
  <c r="K229" i="2"/>
  <c r="K230" i="2" s="1"/>
  <c r="J229" i="2"/>
  <c r="J230" i="2" s="1"/>
  <c r="I229" i="2"/>
  <c r="I230" i="2" s="1"/>
  <c r="H229" i="2"/>
  <c r="H230" i="2" s="1"/>
  <c r="G229" i="2"/>
  <c r="G230" i="2" s="1"/>
  <c r="F229" i="2"/>
  <c r="F230" i="2" s="1"/>
  <c r="E229" i="2"/>
  <c r="E230" i="2" s="1"/>
  <c r="D229" i="2"/>
  <c r="D230" i="2" s="1"/>
  <c r="C229" i="2"/>
  <c r="C230" i="2" s="1"/>
  <c r="B229" i="2"/>
  <c r="B230" i="2" s="1"/>
  <c r="M225" i="2"/>
  <c r="M226" i="2" s="1"/>
  <c r="L225" i="2"/>
  <c r="L226" i="2" s="1"/>
  <c r="K225" i="2"/>
  <c r="K226" i="2" s="1"/>
  <c r="J225" i="2"/>
  <c r="J226" i="2" s="1"/>
  <c r="I225" i="2"/>
  <c r="I226" i="2" s="1"/>
  <c r="H225" i="2"/>
  <c r="H226" i="2" s="1"/>
  <c r="G225" i="2"/>
  <c r="G226" i="2" s="1"/>
  <c r="F225" i="2"/>
  <c r="F226" i="2" s="1"/>
  <c r="E225" i="2"/>
  <c r="E226" i="2" s="1"/>
  <c r="D225" i="2"/>
  <c r="D226" i="2" s="1"/>
  <c r="C225" i="2"/>
  <c r="C226" i="2" s="1"/>
  <c r="B225" i="2"/>
  <c r="B226" i="2" s="1"/>
  <c r="M222" i="2"/>
  <c r="M223" i="2" s="1"/>
  <c r="L222" i="2"/>
  <c r="L223" i="2" s="1"/>
  <c r="K222" i="2"/>
  <c r="K223" i="2" s="1"/>
  <c r="J222" i="2"/>
  <c r="J223" i="2" s="1"/>
  <c r="I222" i="2"/>
  <c r="I223" i="2" s="1"/>
  <c r="H222" i="2"/>
  <c r="H223" i="2" s="1"/>
  <c r="G222" i="2"/>
  <c r="G223" i="2" s="1"/>
  <c r="F222" i="2"/>
  <c r="F223" i="2" s="1"/>
  <c r="E222" i="2"/>
  <c r="E223" i="2" s="1"/>
  <c r="D222" i="2"/>
  <c r="D223" i="2" s="1"/>
  <c r="C222" i="2"/>
  <c r="C223" i="2" s="1"/>
  <c r="B222" i="2"/>
  <c r="B223" i="2" s="1"/>
  <c r="M218" i="2"/>
  <c r="M219" i="2" s="1"/>
  <c r="L218" i="2"/>
  <c r="L219" i="2" s="1"/>
  <c r="K218" i="2"/>
  <c r="K219" i="2" s="1"/>
  <c r="J218" i="2"/>
  <c r="J219" i="2" s="1"/>
  <c r="I218" i="2"/>
  <c r="I219" i="2" s="1"/>
  <c r="H218" i="2"/>
  <c r="H219" i="2" s="1"/>
  <c r="G218" i="2"/>
  <c r="G219" i="2" s="1"/>
  <c r="F218" i="2"/>
  <c r="F219" i="2" s="1"/>
  <c r="E218" i="2"/>
  <c r="E219" i="2" s="1"/>
  <c r="D218" i="2"/>
  <c r="D219" i="2" s="1"/>
  <c r="C218" i="2"/>
  <c r="C219" i="2" s="1"/>
  <c r="M215" i="2"/>
  <c r="M216" i="2" s="1"/>
  <c r="L215" i="2"/>
  <c r="L216" i="2" s="1"/>
  <c r="K215" i="2"/>
  <c r="K216" i="2" s="1"/>
  <c r="J215" i="2"/>
  <c r="J216" i="2" s="1"/>
  <c r="I215" i="2"/>
  <c r="I216" i="2" s="1"/>
  <c r="H215" i="2"/>
  <c r="H216" i="2" s="1"/>
  <c r="G215" i="2"/>
  <c r="G216" i="2" s="1"/>
  <c r="F215" i="2"/>
  <c r="F216" i="2" s="1"/>
  <c r="E215" i="2"/>
  <c r="E216" i="2" s="1"/>
  <c r="D215" i="2"/>
  <c r="D216" i="2" s="1"/>
  <c r="C215" i="2"/>
  <c r="C216" i="2" s="1"/>
  <c r="O208" i="2"/>
  <c r="O207" i="2"/>
  <c r="O206" i="2"/>
  <c r="O205" i="2"/>
  <c r="N205" i="2"/>
  <c r="O204" i="2"/>
  <c r="N204" i="2"/>
  <c r="O203" i="2"/>
  <c r="N203" i="2"/>
  <c r="O202" i="2"/>
  <c r="N202" i="2"/>
  <c r="O201" i="2"/>
  <c r="N201" i="2"/>
  <c r="B161" i="2"/>
  <c r="B162" i="2" s="1"/>
  <c r="B158" i="2"/>
  <c r="B159" i="2" s="1"/>
  <c r="M154" i="2"/>
  <c r="M155" i="2" s="1"/>
  <c r="L154" i="2"/>
  <c r="L155" i="2" s="1"/>
  <c r="K154" i="2"/>
  <c r="K155" i="2" s="1"/>
  <c r="J154" i="2"/>
  <c r="J155" i="2" s="1"/>
  <c r="I154" i="2"/>
  <c r="I155" i="2" s="1"/>
  <c r="H154" i="2"/>
  <c r="H155" i="2" s="1"/>
  <c r="G154" i="2"/>
  <c r="G155" i="2" s="1"/>
  <c r="F154" i="2"/>
  <c r="F155" i="2" s="1"/>
  <c r="E154" i="2"/>
  <c r="E155" i="2" s="1"/>
  <c r="D154" i="2"/>
  <c r="D155" i="2" s="1"/>
  <c r="C154" i="2"/>
  <c r="C155" i="2" s="1"/>
  <c r="B154" i="2"/>
  <c r="B155" i="2" s="1"/>
  <c r="M151" i="2"/>
  <c r="M152" i="2" s="1"/>
  <c r="L151" i="2"/>
  <c r="L152" i="2" s="1"/>
  <c r="K151" i="2"/>
  <c r="K152" i="2" s="1"/>
  <c r="J151" i="2"/>
  <c r="J152" i="2" s="1"/>
  <c r="I151" i="2"/>
  <c r="I152" i="2" s="1"/>
  <c r="H151" i="2"/>
  <c r="H152" i="2" s="1"/>
  <c r="G151" i="2"/>
  <c r="G152" i="2" s="1"/>
  <c r="F151" i="2"/>
  <c r="F152" i="2" s="1"/>
  <c r="E151" i="2"/>
  <c r="E152" i="2" s="1"/>
  <c r="D151" i="2"/>
  <c r="D152" i="2" s="1"/>
  <c r="C151" i="2"/>
  <c r="C152" i="2" s="1"/>
  <c r="B151" i="2"/>
  <c r="B152" i="2" s="1"/>
  <c r="M147" i="2"/>
  <c r="M148" i="2" s="1"/>
  <c r="L147" i="2"/>
  <c r="L148" i="2" s="1"/>
  <c r="K147" i="2"/>
  <c r="K148" i="2" s="1"/>
  <c r="J147" i="2"/>
  <c r="J148" i="2" s="1"/>
  <c r="I147" i="2"/>
  <c r="I148" i="2" s="1"/>
  <c r="H147" i="2"/>
  <c r="H148" i="2" s="1"/>
  <c r="G147" i="2"/>
  <c r="G148" i="2" s="1"/>
  <c r="F147" i="2"/>
  <c r="F148" i="2" s="1"/>
  <c r="E147" i="2"/>
  <c r="E148" i="2" s="1"/>
  <c r="D147" i="2"/>
  <c r="D148" i="2" s="1"/>
  <c r="C147" i="2"/>
  <c r="C148" i="2" s="1"/>
  <c r="B147" i="2"/>
  <c r="B148" i="2" s="1"/>
  <c r="M144" i="2"/>
  <c r="M145" i="2" s="1"/>
  <c r="L144" i="2"/>
  <c r="L145" i="2" s="1"/>
  <c r="K144" i="2"/>
  <c r="K145" i="2" s="1"/>
  <c r="J144" i="2"/>
  <c r="J145" i="2" s="1"/>
  <c r="I144" i="2"/>
  <c r="I145" i="2" s="1"/>
  <c r="H144" i="2"/>
  <c r="H145" i="2" s="1"/>
  <c r="G144" i="2"/>
  <c r="G145" i="2" s="1"/>
  <c r="F144" i="2"/>
  <c r="F145" i="2" s="1"/>
  <c r="E144" i="2"/>
  <c r="E145" i="2" s="1"/>
  <c r="D144" i="2"/>
  <c r="D145" i="2" s="1"/>
  <c r="C144" i="2"/>
  <c r="C145" i="2" s="1"/>
  <c r="B144" i="2"/>
  <c r="B145" i="2" s="1"/>
  <c r="M140" i="2"/>
  <c r="M141" i="2" s="1"/>
  <c r="L140" i="2"/>
  <c r="L141" i="2" s="1"/>
  <c r="K140" i="2"/>
  <c r="K141" i="2" s="1"/>
  <c r="J140" i="2"/>
  <c r="J141" i="2" s="1"/>
  <c r="I140" i="2"/>
  <c r="I141" i="2" s="1"/>
  <c r="H140" i="2"/>
  <c r="H141" i="2" s="1"/>
  <c r="G140" i="2"/>
  <c r="G141" i="2" s="1"/>
  <c r="F140" i="2"/>
  <c r="F141" i="2" s="1"/>
  <c r="E140" i="2"/>
  <c r="E141" i="2" s="1"/>
  <c r="D140" i="2"/>
  <c r="D141" i="2" s="1"/>
  <c r="C140" i="2"/>
  <c r="C141" i="2" s="1"/>
  <c r="B140" i="2"/>
  <c r="B141" i="2" s="1"/>
  <c r="M137" i="2"/>
  <c r="M138" i="2" s="1"/>
  <c r="L137" i="2"/>
  <c r="L138" i="2" s="1"/>
  <c r="K137" i="2"/>
  <c r="K138" i="2" s="1"/>
  <c r="J137" i="2"/>
  <c r="J138" i="2" s="1"/>
  <c r="I137" i="2"/>
  <c r="I138" i="2" s="1"/>
  <c r="H137" i="2"/>
  <c r="H138" i="2" s="1"/>
  <c r="G137" i="2"/>
  <c r="G138" i="2" s="1"/>
  <c r="F137" i="2"/>
  <c r="F138" i="2" s="1"/>
  <c r="E137" i="2"/>
  <c r="E138" i="2" s="1"/>
  <c r="D137" i="2"/>
  <c r="D138" i="2" s="1"/>
  <c r="C137" i="2"/>
  <c r="C138" i="2" s="1"/>
  <c r="B137" i="2"/>
  <c r="B138" i="2" s="1"/>
  <c r="M133" i="2"/>
  <c r="M134" i="2" s="1"/>
  <c r="L133" i="2"/>
  <c r="L134" i="2" s="1"/>
  <c r="K133" i="2"/>
  <c r="K134" i="2" s="1"/>
  <c r="J133" i="2"/>
  <c r="J134" i="2" s="1"/>
  <c r="I133" i="2"/>
  <c r="I134" i="2" s="1"/>
  <c r="H133" i="2"/>
  <c r="H134" i="2" s="1"/>
  <c r="G133" i="2"/>
  <c r="G134" i="2" s="1"/>
  <c r="F133" i="2"/>
  <c r="F134" i="2" s="1"/>
  <c r="E133" i="2"/>
  <c r="E134" i="2" s="1"/>
  <c r="D133" i="2"/>
  <c r="D134" i="2" s="1"/>
  <c r="C133" i="2"/>
  <c r="C134" i="2" s="1"/>
  <c r="B133" i="2"/>
  <c r="B134" i="2" s="1"/>
  <c r="M130" i="2"/>
  <c r="M131" i="2" s="1"/>
  <c r="L130" i="2"/>
  <c r="L131" i="2" s="1"/>
  <c r="K130" i="2"/>
  <c r="K131" i="2" s="1"/>
  <c r="J130" i="2"/>
  <c r="J131" i="2" s="1"/>
  <c r="I130" i="2"/>
  <c r="I131" i="2" s="1"/>
  <c r="H130" i="2"/>
  <c r="H131" i="2" s="1"/>
  <c r="G130" i="2"/>
  <c r="G131" i="2" s="1"/>
  <c r="F130" i="2"/>
  <c r="F131" i="2" s="1"/>
  <c r="E130" i="2"/>
  <c r="E131" i="2" s="1"/>
  <c r="D130" i="2"/>
  <c r="D131" i="2" s="1"/>
  <c r="C130" i="2"/>
  <c r="C131" i="2" s="1"/>
  <c r="B130" i="2"/>
  <c r="B131" i="2" s="1"/>
  <c r="M126" i="2"/>
  <c r="M127" i="2" s="1"/>
  <c r="L126" i="2"/>
  <c r="L127" i="2" s="1"/>
  <c r="K126" i="2"/>
  <c r="K127" i="2" s="1"/>
  <c r="J126" i="2"/>
  <c r="J127" i="2" s="1"/>
  <c r="I126" i="2"/>
  <c r="I127" i="2" s="1"/>
  <c r="H126" i="2"/>
  <c r="H127" i="2" s="1"/>
  <c r="G126" i="2"/>
  <c r="G127" i="2" s="1"/>
  <c r="F126" i="2"/>
  <c r="F127" i="2" s="1"/>
  <c r="E126" i="2"/>
  <c r="E127" i="2" s="1"/>
  <c r="D126" i="2"/>
  <c r="D127" i="2" s="1"/>
  <c r="C126" i="2"/>
  <c r="C127" i="2" s="1"/>
  <c r="B126" i="2"/>
  <c r="B127" i="2" s="1"/>
  <c r="M123" i="2"/>
  <c r="M124" i="2" s="1"/>
  <c r="L123" i="2"/>
  <c r="L124" i="2" s="1"/>
  <c r="K123" i="2"/>
  <c r="K124" i="2" s="1"/>
  <c r="J123" i="2"/>
  <c r="J124" i="2" s="1"/>
  <c r="I123" i="2"/>
  <c r="I124" i="2" s="1"/>
  <c r="H123" i="2"/>
  <c r="H124" i="2" s="1"/>
  <c r="G123" i="2"/>
  <c r="G124" i="2" s="1"/>
  <c r="F123" i="2"/>
  <c r="F124" i="2" s="1"/>
  <c r="E123" i="2"/>
  <c r="E124" i="2" s="1"/>
  <c r="D123" i="2"/>
  <c r="D124" i="2" s="1"/>
  <c r="C123" i="2"/>
  <c r="C124" i="2" s="1"/>
  <c r="B123" i="2"/>
  <c r="B124" i="2" s="1"/>
  <c r="M119" i="2"/>
  <c r="M120" i="2" s="1"/>
  <c r="L119" i="2"/>
  <c r="L120" i="2" s="1"/>
  <c r="K119" i="2"/>
  <c r="K120" i="2" s="1"/>
  <c r="J119" i="2"/>
  <c r="J120" i="2" s="1"/>
  <c r="I119" i="2"/>
  <c r="I120" i="2" s="1"/>
  <c r="H119" i="2"/>
  <c r="H120" i="2" s="1"/>
  <c r="G119" i="2"/>
  <c r="G120" i="2" s="1"/>
  <c r="F119" i="2"/>
  <c r="F120" i="2" s="1"/>
  <c r="E119" i="2"/>
  <c r="E120" i="2" s="1"/>
  <c r="D119" i="2"/>
  <c r="D120" i="2" s="1"/>
  <c r="C119" i="2"/>
  <c r="C120" i="2" s="1"/>
  <c r="M116" i="2"/>
  <c r="M117" i="2" s="1"/>
  <c r="L116" i="2"/>
  <c r="L117" i="2" s="1"/>
  <c r="K116" i="2"/>
  <c r="K117" i="2" s="1"/>
  <c r="J116" i="2"/>
  <c r="J117" i="2" s="1"/>
  <c r="I116" i="2"/>
  <c r="I117" i="2" s="1"/>
  <c r="H116" i="2"/>
  <c r="H117" i="2" s="1"/>
  <c r="G116" i="2"/>
  <c r="G117" i="2" s="1"/>
  <c r="F116" i="2"/>
  <c r="F117" i="2" s="1"/>
  <c r="E116" i="2"/>
  <c r="E117" i="2" s="1"/>
  <c r="D116" i="2"/>
  <c r="D117" i="2" s="1"/>
  <c r="C116" i="2"/>
  <c r="C117" i="2" s="1"/>
  <c r="O109" i="2"/>
  <c r="O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B62" i="2"/>
  <c r="B63" i="2" s="1"/>
  <c r="B60" i="2"/>
  <c r="M55" i="2"/>
  <c r="M56" i="2" s="1"/>
  <c r="L55" i="2"/>
  <c r="L56" i="2" s="1"/>
  <c r="K55" i="2"/>
  <c r="K56" i="2" s="1"/>
  <c r="J55" i="2"/>
  <c r="J56" i="2" s="1"/>
  <c r="I55" i="2"/>
  <c r="I56" i="2" s="1"/>
  <c r="H55" i="2"/>
  <c r="H56" i="2" s="1"/>
  <c r="G55" i="2"/>
  <c r="G56" i="2" s="1"/>
  <c r="F55" i="2"/>
  <c r="F56" i="2" s="1"/>
  <c r="E55" i="2"/>
  <c r="E56" i="2" s="1"/>
  <c r="D55" i="2"/>
  <c r="D56" i="2" s="1"/>
  <c r="C55" i="2"/>
  <c r="C56" i="2" s="1"/>
  <c r="B55" i="2"/>
  <c r="B56" i="2" s="1"/>
  <c r="M52" i="2"/>
  <c r="M53" i="2" s="1"/>
  <c r="L52" i="2"/>
  <c r="L53" i="2" s="1"/>
  <c r="K52" i="2"/>
  <c r="K53" i="2" s="1"/>
  <c r="J52" i="2"/>
  <c r="J53" i="2" s="1"/>
  <c r="I52" i="2"/>
  <c r="I53" i="2" s="1"/>
  <c r="H52" i="2"/>
  <c r="H53" i="2" s="1"/>
  <c r="G52" i="2"/>
  <c r="G53" i="2" s="1"/>
  <c r="F52" i="2"/>
  <c r="F53" i="2" s="1"/>
  <c r="E52" i="2"/>
  <c r="E53" i="2" s="1"/>
  <c r="D52" i="2"/>
  <c r="D53" i="2" s="1"/>
  <c r="C52" i="2"/>
  <c r="C53" i="2" s="1"/>
  <c r="B52" i="2"/>
  <c r="B53" i="2" s="1"/>
  <c r="M48" i="2"/>
  <c r="M49" i="2" s="1"/>
  <c r="L48" i="2"/>
  <c r="L49" i="2" s="1"/>
  <c r="K48" i="2"/>
  <c r="K49" i="2" s="1"/>
  <c r="J48" i="2"/>
  <c r="J49" i="2" s="1"/>
  <c r="I48" i="2"/>
  <c r="I49" i="2" s="1"/>
  <c r="H48" i="2"/>
  <c r="H49" i="2" s="1"/>
  <c r="G48" i="2"/>
  <c r="G49" i="2" s="1"/>
  <c r="F48" i="2"/>
  <c r="F49" i="2" s="1"/>
  <c r="E48" i="2"/>
  <c r="E49" i="2" s="1"/>
  <c r="D48" i="2"/>
  <c r="D49" i="2" s="1"/>
  <c r="C48" i="2"/>
  <c r="C49" i="2" s="1"/>
  <c r="B48" i="2"/>
  <c r="B49" i="2" s="1"/>
  <c r="M45" i="2"/>
  <c r="M46" i="2" s="1"/>
  <c r="L45" i="2"/>
  <c r="L46" i="2" s="1"/>
  <c r="K45" i="2"/>
  <c r="K46" i="2" s="1"/>
  <c r="J45" i="2"/>
  <c r="J46" i="2" s="1"/>
  <c r="I45" i="2"/>
  <c r="I46" i="2" s="1"/>
  <c r="H45" i="2"/>
  <c r="H46" i="2" s="1"/>
  <c r="G45" i="2"/>
  <c r="G46" i="2" s="1"/>
  <c r="F45" i="2"/>
  <c r="F46" i="2" s="1"/>
  <c r="E45" i="2"/>
  <c r="E46" i="2" s="1"/>
  <c r="D45" i="2"/>
  <c r="D46" i="2" s="1"/>
  <c r="C45" i="2"/>
  <c r="C46" i="2" s="1"/>
  <c r="B45" i="2"/>
  <c r="B46" i="2" s="1"/>
  <c r="M41" i="2"/>
  <c r="M42" i="2" s="1"/>
  <c r="L41" i="2"/>
  <c r="L42" i="2" s="1"/>
  <c r="K41" i="2"/>
  <c r="K42" i="2" s="1"/>
  <c r="J41" i="2"/>
  <c r="J42" i="2" s="1"/>
  <c r="I41" i="2"/>
  <c r="I42" i="2" s="1"/>
  <c r="H41" i="2"/>
  <c r="H42" i="2" s="1"/>
  <c r="G41" i="2"/>
  <c r="G42" i="2" s="1"/>
  <c r="F41" i="2"/>
  <c r="F42" i="2" s="1"/>
  <c r="E41" i="2"/>
  <c r="E42" i="2" s="1"/>
  <c r="D41" i="2"/>
  <c r="D42" i="2" s="1"/>
  <c r="C41" i="2"/>
  <c r="C42" i="2" s="1"/>
  <c r="B41" i="2"/>
  <c r="B42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C39" i="2" s="1"/>
  <c r="B38" i="2"/>
  <c r="B39" i="2" s="1"/>
  <c r="M34" i="2"/>
  <c r="M35" i="2" s="1"/>
  <c r="L34" i="2"/>
  <c r="L35" i="2" s="1"/>
  <c r="K34" i="2"/>
  <c r="K35" i="2" s="1"/>
  <c r="J34" i="2"/>
  <c r="J35" i="2" s="1"/>
  <c r="I34" i="2"/>
  <c r="I35" i="2" s="1"/>
  <c r="H34" i="2"/>
  <c r="H35" i="2" s="1"/>
  <c r="G34" i="2"/>
  <c r="G35" i="2" s="1"/>
  <c r="F34" i="2"/>
  <c r="F35" i="2" s="1"/>
  <c r="E34" i="2"/>
  <c r="E35" i="2" s="1"/>
  <c r="D34" i="2"/>
  <c r="D35" i="2" s="1"/>
  <c r="C34" i="2"/>
  <c r="C35" i="2" s="1"/>
  <c r="B34" i="2"/>
  <c r="B35" i="2" s="1"/>
  <c r="M31" i="2"/>
  <c r="M32" i="2" s="1"/>
  <c r="L31" i="2"/>
  <c r="L32" i="2" s="1"/>
  <c r="K31" i="2"/>
  <c r="K32" i="2" s="1"/>
  <c r="J31" i="2"/>
  <c r="J32" i="2" s="1"/>
  <c r="I31" i="2"/>
  <c r="I32" i="2" s="1"/>
  <c r="H31" i="2"/>
  <c r="H32" i="2" s="1"/>
  <c r="G31" i="2"/>
  <c r="G32" i="2" s="1"/>
  <c r="F31" i="2"/>
  <c r="F32" i="2" s="1"/>
  <c r="E31" i="2"/>
  <c r="E32" i="2" s="1"/>
  <c r="D31" i="2"/>
  <c r="D32" i="2" s="1"/>
  <c r="C31" i="2"/>
  <c r="C32" i="2" s="1"/>
  <c r="B31" i="2"/>
  <c r="B32" i="2" s="1"/>
  <c r="M27" i="2"/>
  <c r="M28" i="2" s="1"/>
  <c r="L27" i="2"/>
  <c r="L28" i="2" s="1"/>
  <c r="K27" i="2"/>
  <c r="K28" i="2" s="1"/>
  <c r="J27" i="2"/>
  <c r="J28" i="2" s="1"/>
  <c r="I27" i="2"/>
  <c r="I28" i="2" s="1"/>
  <c r="H27" i="2"/>
  <c r="H28" i="2" s="1"/>
  <c r="G27" i="2"/>
  <c r="G28" i="2" s="1"/>
  <c r="F27" i="2"/>
  <c r="F28" i="2" s="1"/>
  <c r="E27" i="2"/>
  <c r="E28" i="2" s="1"/>
  <c r="D27" i="2"/>
  <c r="D28" i="2" s="1"/>
  <c r="C27" i="2"/>
  <c r="C28" i="2" s="1"/>
  <c r="B27" i="2"/>
  <c r="B28" i="2" s="1"/>
  <c r="M25" i="2"/>
  <c r="L25" i="2"/>
  <c r="K25" i="2"/>
  <c r="J25" i="2"/>
  <c r="I25" i="2"/>
  <c r="H25" i="2"/>
  <c r="G25" i="2"/>
  <c r="F25" i="2"/>
  <c r="E25" i="2"/>
  <c r="D25" i="2"/>
  <c r="C25" i="2"/>
  <c r="B25" i="2"/>
  <c r="O10" i="2"/>
  <c r="O9" i="2"/>
  <c r="O8" i="2"/>
  <c r="N8" i="2"/>
  <c r="O7" i="2"/>
  <c r="N7" i="2"/>
  <c r="O6" i="2"/>
  <c r="N6" i="2"/>
  <c r="O5" i="2"/>
  <c r="N5" i="2"/>
  <c r="O4" i="2"/>
  <c r="N4" i="2"/>
  <c r="O3" i="2"/>
  <c r="N3" i="2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I3" i="3"/>
  <c r="AJ3" i="3"/>
  <c r="AH3" i="3"/>
  <c r="L6" i="4"/>
  <c r="L5" i="4"/>
  <c r="K6" i="4"/>
  <c r="K5" i="4"/>
  <c r="J6" i="4"/>
  <c r="J5" i="4"/>
  <c r="G6" i="4"/>
  <c r="F6" i="4"/>
  <c r="F5" i="4"/>
  <c r="G5" i="4"/>
  <c r="C6" i="4"/>
  <c r="C5" i="4"/>
  <c r="B6" i="4"/>
  <c r="B5" i="4"/>
  <c r="L2" i="4"/>
  <c r="K2" i="4"/>
  <c r="J2" i="4"/>
  <c r="G2" i="4"/>
  <c r="F2" i="4"/>
  <c r="C2" i="4"/>
  <c r="C9" i="4" s="1"/>
  <c r="B2" i="4"/>
  <c r="K4" i="4"/>
  <c r="L4" i="4"/>
  <c r="K3" i="4"/>
  <c r="L3" i="4"/>
  <c r="J4" i="4"/>
  <c r="J3" i="4"/>
  <c r="F4" i="4"/>
  <c r="G4" i="4"/>
  <c r="F3" i="4"/>
  <c r="G3" i="4"/>
  <c r="B4" i="4"/>
  <c r="C4" i="4"/>
  <c r="B3" i="4"/>
  <c r="C3" i="4"/>
  <c r="N1439" i="2"/>
  <c r="C1463" i="2"/>
  <c r="C1464" i="2" s="1"/>
  <c r="C1466" i="2"/>
  <c r="C1467" i="2" s="1"/>
  <c r="G1463" i="2"/>
  <c r="G1464" i="2" s="1"/>
  <c r="E1463" i="2"/>
  <c r="E1464" i="2" s="1"/>
  <c r="I1463" i="2"/>
  <c r="I1464" i="2" s="1"/>
  <c r="D1463" i="2"/>
  <c r="D1464" i="2" s="1"/>
  <c r="H1463" i="2"/>
  <c r="H1464" i="2" s="1"/>
  <c r="F1463" i="2"/>
  <c r="F1464" i="2" s="1"/>
  <c r="N672" i="2" l="1"/>
  <c r="N673" i="2" s="1"/>
  <c r="N175" i="2"/>
  <c r="N176" i="2" s="1"/>
  <c r="K9" i="4"/>
  <c r="K11" i="4" s="1"/>
  <c r="M5" i="4"/>
  <c r="H5" i="4"/>
  <c r="N373" i="2"/>
  <c r="N374" i="2" s="1"/>
  <c r="N870" i="2"/>
  <c r="N871" i="2" s="1"/>
  <c r="N1268" i="2"/>
  <c r="N1269" i="2" s="1"/>
  <c r="N76" i="2"/>
  <c r="N77" i="2" s="1"/>
  <c r="N1699" i="2"/>
  <c r="N1700" i="2" s="1"/>
  <c r="L9" i="4"/>
  <c r="L11" i="4" s="1"/>
  <c r="F13" i="4"/>
  <c r="F15" i="4" s="1"/>
  <c r="N69" i="2"/>
  <c r="N70" i="2" s="1"/>
  <c r="N1657" i="2"/>
  <c r="N1658" i="2" s="1"/>
  <c r="N2062" i="2"/>
  <c r="N2063" i="2" s="1"/>
  <c r="N665" i="2"/>
  <c r="N666" i="2" s="1"/>
  <c r="N1459" i="2"/>
  <c r="N1460" i="2" s="1"/>
  <c r="N2076" i="2"/>
  <c r="N2077" i="2" s="1"/>
  <c r="N1749" i="2"/>
  <c r="N1750" i="2" s="1"/>
  <c r="N2069" i="2"/>
  <c r="N2070" i="2" s="1"/>
  <c r="L1446" i="2"/>
  <c r="N564" i="2"/>
  <c r="N565" i="2" s="1"/>
  <c r="N1955" i="2"/>
  <c r="N1956" i="2" s="1"/>
  <c r="N2083" i="2"/>
  <c r="N2084" i="2" s="1"/>
  <c r="N1848" i="2"/>
  <c r="N1849" i="2" s="1"/>
  <c r="N2041" i="2"/>
  <c r="N2042" i="2" s="1"/>
  <c r="N2055" i="2"/>
  <c r="N2056" i="2" s="1"/>
  <c r="N1948" i="2"/>
  <c r="N1949" i="2" s="1"/>
  <c r="N1424" i="2"/>
  <c r="N1425" i="2" s="1"/>
  <c r="N1784" i="2"/>
  <c r="N1785" i="2" s="1"/>
  <c r="N1976" i="2"/>
  <c r="N1977" i="2" s="1"/>
  <c r="D5" i="4"/>
  <c r="N1962" i="2"/>
  <c r="N1963" i="2" s="1"/>
  <c r="N1990" i="2"/>
  <c r="N1991" i="2" s="1"/>
  <c r="N969" i="2"/>
  <c r="N970" i="2" s="1"/>
  <c r="N1367" i="2"/>
  <c r="N1368" i="2" s="1"/>
  <c r="N1798" i="2"/>
  <c r="N1799" i="2" s="1"/>
  <c r="M1466" i="2"/>
  <c r="M1467" i="2" s="1"/>
  <c r="M1463" i="2"/>
  <c r="M1464" i="2" s="1"/>
  <c r="N1593" i="2"/>
  <c r="N1594" i="2" s="1"/>
  <c r="N1983" i="2"/>
  <c r="N1984" i="2" s="1"/>
  <c r="N2048" i="2"/>
  <c r="N2049" i="2" s="1"/>
  <c r="H3" i="4"/>
  <c r="H2" i="4"/>
  <c r="N771" i="2"/>
  <c r="N772" i="2" s="1"/>
  <c r="N1167" i="2"/>
  <c r="N1168" i="2" s="1"/>
  <c r="N1600" i="2"/>
  <c r="N1601" i="2" s="1"/>
  <c r="N1997" i="2"/>
  <c r="N1998" i="2" s="1"/>
  <c r="N1445" i="2"/>
  <c r="N1446" i="2" s="1"/>
  <c r="J13" i="4"/>
  <c r="J15" i="4" s="1"/>
  <c r="L13" i="4"/>
  <c r="L15" i="4" s="1"/>
  <c r="N1664" i="2"/>
  <c r="N1665" i="2" s="1"/>
  <c r="F9" i="4"/>
  <c r="F11" i="4" s="1"/>
  <c r="C13" i="4"/>
  <c r="C15" i="4" s="1"/>
  <c r="N1068" i="2"/>
  <c r="N1069" i="2" s="1"/>
  <c r="N1501" i="2"/>
  <c r="N1502" i="2" s="1"/>
  <c r="N1473" i="2"/>
  <c r="N1474" i="2" s="1"/>
  <c r="K10" i="4"/>
  <c r="N955" i="2"/>
  <c r="N956" i="2" s="1"/>
  <c r="D3" i="4"/>
  <c r="N1777" i="2"/>
  <c r="N1778" i="2" s="1"/>
  <c r="N962" i="2"/>
  <c r="N963" i="2" s="1"/>
  <c r="N1678" i="2"/>
  <c r="N1679" i="2" s="1"/>
  <c r="N1841" i="2"/>
  <c r="N1842" i="2" s="1"/>
  <c r="N1494" i="2"/>
  <c r="N1495" i="2" s="1"/>
  <c r="N1791" i="2"/>
  <c r="N1792" i="2" s="1"/>
  <c r="N1431" i="2"/>
  <c r="N1432" i="2" s="1"/>
  <c r="N1480" i="2"/>
  <c r="N1481" i="2" s="1"/>
  <c r="N1061" i="2"/>
  <c r="N1062" i="2" s="1"/>
  <c r="N1346" i="2"/>
  <c r="N1347" i="2" s="1"/>
  <c r="N1226" i="2"/>
  <c r="N1227" i="2" s="1"/>
  <c r="N1360" i="2"/>
  <c r="N1361" i="2" s="1"/>
  <c r="N1012" i="2"/>
  <c r="N1013" i="2" s="1"/>
  <c r="N1146" i="2"/>
  <c r="N1147" i="2" s="1"/>
  <c r="N1033" i="2"/>
  <c r="N1034" i="2" s="1"/>
  <c r="N1160" i="2"/>
  <c r="N1161" i="2" s="1"/>
  <c r="N764" i="2"/>
  <c r="N765" i="2" s="1"/>
  <c r="N913" i="2"/>
  <c r="N914" i="2" s="1"/>
  <c r="N927" i="2"/>
  <c r="N928" i="2" s="1"/>
  <c r="N934" i="2"/>
  <c r="N935" i="2" s="1"/>
  <c r="N1233" i="2"/>
  <c r="N1234" i="2" s="1"/>
  <c r="N168" i="2"/>
  <c r="N169" i="2" s="1"/>
  <c r="N366" i="2"/>
  <c r="N367" i="2" s="1"/>
  <c r="N1579" i="2"/>
  <c r="N1580" i="2" s="1"/>
  <c r="N1685" i="2"/>
  <c r="N1686" i="2" s="1"/>
  <c r="N1742" i="2"/>
  <c r="N1743" i="2" s="1"/>
  <c r="N1869" i="2"/>
  <c r="N1870" i="2" s="1"/>
  <c r="N1941" i="2"/>
  <c r="N1942" i="2" s="1"/>
  <c r="N1047" i="2"/>
  <c r="N1048" i="2" s="1"/>
  <c r="N1254" i="2"/>
  <c r="N1255" i="2" s="1"/>
  <c r="N1862" i="2"/>
  <c r="N1863" i="2" s="1"/>
  <c r="N1410" i="2"/>
  <c r="N1411" i="2" s="1"/>
  <c r="N1487" i="2"/>
  <c r="N1488" i="2" s="1"/>
  <c r="N1452" i="2"/>
  <c r="N1453" i="2" s="1"/>
  <c r="N1551" i="2"/>
  <c r="N1552" i="2" s="1"/>
  <c r="N1565" i="2"/>
  <c r="N1566" i="2" s="1"/>
  <c r="N1572" i="2"/>
  <c r="N1573" i="2" s="1"/>
  <c r="N1643" i="2"/>
  <c r="N1644" i="2" s="1"/>
  <c r="N1054" i="2"/>
  <c r="N1055" i="2" s="1"/>
  <c r="N1586" i="2"/>
  <c r="N1587" i="2" s="1"/>
  <c r="K1466" i="2"/>
  <c r="K1467" i="2" s="1"/>
  <c r="J1463" i="2"/>
  <c r="J1464" i="2" s="1"/>
  <c r="J1446" i="2"/>
  <c r="N757" i="2"/>
  <c r="N758" i="2" s="1"/>
  <c r="N1969" i="2"/>
  <c r="N1970" i="2" s="1"/>
  <c r="N729" i="2"/>
  <c r="N730" i="2" s="1"/>
  <c r="N1876" i="2"/>
  <c r="N1877" i="2" s="1"/>
  <c r="N1883" i="2"/>
  <c r="N1884" i="2" s="1"/>
  <c r="N1890" i="2"/>
  <c r="N1891" i="2" s="1"/>
  <c r="N814" i="2"/>
  <c r="N815" i="2" s="1"/>
  <c r="N736" i="2"/>
  <c r="N737" i="2" s="1"/>
  <c r="N119" i="2"/>
  <c r="N120" i="2" s="1"/>
  <c r="N1132" i="2"/>
  <c r="N1133" i="2" s="1"/>
  <c r="N658" i="2"/>
  <c r="N659" i="2" s="1"/>
  <c r="N743" i="2"/>
  <c r="N744" i="2" s="1"/>
  <c r="N1040" i="2"/>
  <c r="N1041" i="2" s="1"/>
  <c r="N750" i="2"/>
  <c r="N751" i="2" s="1"/>
  <c r="N451" i="2"/>
  <c r="N452" i="2" s="1"/>
  <c r="N260" i="2"/>
  <c r="N261" i="2" s="1"/>
  <c r="N147" i="2"/>
  <c r="N148" i="2" s="1"/>
  <c r="N416" i="2"/>
  <c r="N417" i="2" s="1"/>
  <c r="N430" i="2"/>
  <c r="N431" i="2" s="1"/>
  <c r="N359" i="2"/>
  <c r="N360" i="2" s="1"/>
  <c r="N948" i="2"/>
  <c r="N949" i="2" s="1"/>
  <c r="N515" i="2"/>
  <c r="N516" i="2" s="1"/>
  <c r="N529" i="2"/>
  <c r="N530" i="2" s="1"/>
  <c r="N543" i="2"/>
  <c r="N544" i="2" s="1"/>
  <c r="N616" i="2"/>
  <c r="N617" i="2" s="1"/>
  <c r="N623" i="2"/>
  <c r="N624" i="2" s="1"/>
  <c r="N644" i="2"/>
  <c r="N645" i="2" s="1"/>
  <c r="N1118" i="2"/>
  <c r="N1119" i="2" s="1"/>
  <c r="L14" i="4"/>
  <c r="D4" i="4"/>
  <c r="H4" i="4"/>
  <c r="N3" i="4"/>
  <c r="N5" i="4"/>
  <c r="N6" i="4"/>
  <c r="M4" i="4"/>
  <c r="N133" i="2"/>
  <c r="N134" i="2" s="1"/>
  <c r="N218" i="2"/>
  <c r="N219" i="2" s="1"/>
  <c r="N239" i="2"/>
  <c r="N240" i="2" s="1"/>
  <c r="N345" i="2"/>
  <c r="N346" i="2" s="1"/>
  <c r="N458" i="2"/>
  <c r="N459" i="2" s="1"/>
  <c r="N20" i="2"/>
  <c r="N21" i="2" s="1"/>
  <c r="N34" i="2"/>
  <c r="N35" i="2" s="1"/>
  <c r="N48" i="2"/>
  <c r="N49" i="2" s="1"/>
  <c r="N161" i="2"/>
  <c r="N162" i="2" s="1"/>
  <c r="N253" i="2"/>
  <c r="N254" i="2" s="1"/>
  <c r="N324" i="2"/>
  <c r="N325" i="2" s="1"/>
  <c r="N338" i="2"/>
  <c r="N339" i="2" s="1"/>
  <c r="N352" i="2"/>
  <c r="N353" i="2" s="1"/>
  <c r="N437" i="2"/>
  <c r="N438" i="2" s="1"/>
  <c r="N557" i="2"/>
  <c r="N558" i="2" s="1"/>
  <c r="N62" i="2"/>
  <c r="N63" i="2" s="1"/>
  <c r="N651" i="2"/>
  <c r="N652" i="2" s="1"/>
  <c r="N126" i="2"/>
  <c r="N127" i="2" s="1"/>
  <c r="N232" i="2"/>
  <c r="N233" i="2" s="1"/>
  <c r="N920" i="2"/>
  <c r="N921" i="2" s="1"/>
  <c r="N941" i="2"/>
  <c r="N942" i="2" s="1"/>
  <c r="N1153" i="2"/>
  <c r="N1154" i="2" s="1"/>
  <c r="N1247" i="2"/>
  <c r="N1248" i="2" s="1"/>
  <c r="N1353" i="2"/>
  <c r="N1354" i="2" s="1"/>
  <c r="N1125" i="2"/>
  <c r="N1126" i="2" s="1"/>
  <c r="N1219" i="2"/>
  <c r="N1220" i="2" s="1"/>
  <c r="N1240" i="2"/>
  <c r="N1241" i="2" s="1"/>
  <c r="N1318" i="2"/>
  <c r="N1319" i="2" s="1"/>
  <c r="N1339" i="2"/>
  <c r="N1340" i="2" s="1"/>
  <c r="N1763" i="2"/>
  <c r="N1764" i="2" s="1"/>
  <c r="N1770" i="2"/>
  <c r="N1771" i="2" s="1"/>
  <c r="N1855" i="2"/>
  <c r="N1856" i="2" s="1"/>
  <c r="N2" i="4"/>
  <c r="C14" i="4"/>
  <c r="N4" i="4"/>
  <c r="G9" i="4"/>
  <c r="G10" i="4" s="1"/>
  <c r="M2" i="4"/>
  <c r="N536" i="2"/>
  <c r="N537" i="2" s="1"/>
  <c r="N842" i="2"/>
  <c r="N843" i="2" s="1"/>
  <c r="N331" i="2"/>
  <c r="N332" i="2" s="1"/>
  <c r="N835" i="2"/>
  <c r="N836" i="2" s="1"/>
  <c r="N1417" i="2"/>
  <c r="N1418" i="2" s="1"/>
  <c r="N849" i="2"/>
  <c r="N850" i="2" s="1"/>
  <c r="N27" i="2"/>
  <c r="N28" i="2" s="1"/>
  <c r="N140" i="2"/>
  <c r="N141" i="2" s="1"/>
  <c r="N423" i="2"/>
  <c r="N424" i="2" s="1"/>
  <c r="N317" i="2"/>
  <c r="N318" i="2" s="1"/>
  <c r="N828" i="2"/>
  <c r="N829" i="2" s="1"/>
  <c r="N821" i="2"/>
  <c r="N822" i="2" s="1"/>
  <c r="N225" i="2"/>
  <c r="N226" i="2" s="1"/>
  <c r="N41" i="2"/>
  <c r="N42" i="2" s="1"/>
  <c r="N715" i="2"/>
  <c r="N716" i="2" s="1"/>
  <c r="N722" i="2"/>
  <c r="N723" i="2" s="1"/>
  <c r="N1026" i="2"/>
  <c r="N1027" i="2" s="1"/>
  <c r="L1463" i="2"/>
  <c r="L1464" i="2" s="1"/>
  <c r="K1463" i="2"/>
  <c r="K1464" i="2" s="1"/>
  <c r="N1311" i="2"/>
  <c r="N1312" i="2" s="1"/>
  <c r="N1544" i="2"/>
  <c r="N1545" i="2" s="1"/>
  <c r="N1558" i="2"/>
  <c r="N1559" i="2" s="1"/>
  <c r="N1650" i="2"/>
  <c r="N1651" i="2" s="1"/>
  <c r="N267" i="2"/>
  <c r="N268" i="2" s="1"/>
  <c r="N863" i="2"/>
  <c r="N864" i="2" s="1"/>
  <c r="N1261" i="2"/>
  <c r="N1262" i="2" s="1"/>
  <c r="N1692" i="2"/>
  <c r="N1693" i="2" s="1"/>
  <c r="N2090" i="2"/>
  <c r="N2091" i="2" s="1"/>
  <c r="N1671" i="2"/>
  <c r="N1672" i="2" s="1"/>
  <c r="C10" i="4"/>
  <c r="C11" i="4"/>
  <c r="N630" i="2"/>
  <c r="N631" i="2" s="1"/>
  <c r="N1756" i="2"/>
  <c r="N1757" i="2" s="1"/>
  <c r="B13" i="4"/>
  <c r="J9" i="4"/>
  <c r="N274" i="2"/>
  <c r="N275" i="2" s="1"/>
  <c r="N246" i="2"/>
  <c r="N247" i="2" s="1"/>
  <c r="N856" i="2"/>
  <c r="N857" i="2" s="1"/>
  <c r="N1019" i="2"/>
  <c r="N1020" i="2" s="1"/>
  <c r="D2" i="4"/>
  <c r="B9" i="4"/>
  <c r="K13" i="4"/>
  <c r="N55" i="2"/>
  <c r="N56" i="2" s="1"/>
  <c r="N154" i="2"/>
  <c r="N155" i="2" s="1"/>
  <c r="N550" i="2"/>
  <c r="N551" i="2" s="1"/>
  <c r="N522" i="2"/>
  <c r="N523" i="2" s="1"/>
  <c r="N637" i="2"/>
  <c r="N638" i="2" s="1"/>
  <c r="M3" i="4"/>
  <c r="D6" i="4"/>
  <c r="G13" i="4"/>
  <c r="G14" i="4" s="1"/>
  <c r="H6" i="4"/>
  <c r="N444" i="2"/>
  <c r="N445" i="2" s="1"/>
  <c r="N1332" i="2"/>
  <c r="N1333" i="2" s="1"/>
  <c r="N1325" i="2"/>
  <c r="N1326" i="2" s="1"/>
  <c r="N1111" i="2"/>
  <c r="N1112" i="2" s="1"/>
  <c r="M6" i="4"/>
  <c r="N1212" i="2"/>
  <c r="N1213" i="2" s="1"/>
  <c r="N1139" i="2"/>
  <c r="N1140" i="2" s="1"/>
  <c r="N472" i="2"/>
  <c r="N473" i="2" s="1"/>
  <c r="N1897" i="2"/>
  <c r="N1898" i="2" s="1"/>
  <c r="N2097" i="2"/>
  <c r="N2098" i="2" s="1"/>
  <c r="M13" i="4" l="1"/>
  <c r="D13" i="4"/>
  <c r="H13" i="4"/>
  <c r="F10" i="4"/>
  <c r="D9" i="4"/>
  <c r="L10" i="4"/>
  <c r="J14" i="4"/>
  <c r="M9" i="4"/>
  <c r="H9" i="4"/>
  <c r="G15" i="4"/>
  <c r="F14" i="4"/>
  <c r="G11" i="4"/>
  <c r="N9" i="4"/>
  <c r="N13" i="4"/>
  <c r="J11" i="4"/>
  <c r="J10" i="4"/>
  <c r="B11" i="4"/>
  <c r="B10" i="4"/>
  <c r="B14" i="4"/>
  <c r="B15" i="4"/>
  <c r="K15" i="4"/>
  <c r="K14" i="4"/>
</calcChain>
</file>

<file path=xl/sharedStrings.xml><?xml version="1.0" encoding="utf-8"?>
<sst xmlns="http://schemas.openxmlformats.org/spreadsheetml/2006/main" count="7932" uniqueCount="154">
  <si>
    <t>ecch_uer</t>
  </si>
  <si>
    <t>m_em</t>
  </si>
  <si>
    <t>rt_em</t>
  </si>
  <si>
    <t>hcsa_em</t>
  </si>
  <si>
    <t>month</t>
  </si>
  <si>
    <t>nrmc_em</t>
  </si>
  <si>
    <t>tnf_em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</si>
  <si>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</si>
  <si>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</si>
  <si>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</si>
  <si>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</si>
  <si>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</si>
  <si>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</si>
  <si>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</si>
  <si>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</si>
  <si>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</si>
  <si>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</si>
  <si>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</si>
  <si>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</si>
  <si>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us_uer</t>
  </si>
  <si>
    <t>wi_uer</t>
  </si>
  <si>
    <t>ecch</t>
  </si>
  <si>
    <t>wi</t>
  </si>
  <si>
    <t>us</t>
  </si>
  <si>
    <t>feb-jan</t>
  </si>
  <si>
    <t>change_04</t>
  </si>
  <si>
    <t>%change_04</t>
  </si>
  <si>
    <t>jan-dec</t>
  </si>
  <si>
    <t>mar-feb</t>
  </si>
  <si>
    <t>apr-mar</t>
  </si>
  <si>
    <t>may-apr</t>
  </si>
  <si>
    <t>jun-may</t>
  </si>
  <si>
    <t>jul-jun</t>
  </si>
  <si>
    <t>aug-jul</t>
  </si>
  <si>
    <t>sep-aug</t>
  </si>
  <si>
    <t>oct-sep</t>
  </si>
  <si>
    <t>nov-oct</t>
  </si>
  <si>
    <t>dec-nov</t>
  </si>
  <si>
    <t>chg_prv_04-03</t>
  </si>
  <si>
    <t>%chg_prv_04-03</t>
  </si>
  <si>
    <t>ytd_avg_total</t>
  </si>
  <si>
    <t>wi_m_indx</t>
  </si>
  <si>
    <t>us_m_indx</t>
  </si>
  <si>
    <t>m_indx</t>
  </si>
  <si>
    <t>lh_em</t>
  </si>
  <si>
    <t>const_em</t>
  </si>
  <si>
    <t>year</t>
  </si>
  <si>
    <t>us_man</t>
  </si>
  <si>
    <t>us_tot</t>
  </si>
  <si>
    <t>wi_man</t>
  </si>
  <si>
    <t>wi_tot</t>
  </si>
  <si>
    <t>ec_man</t>
  </si>
  <si>
    <t>ec_hcsa</t>
  </si>
  <si>
    <t>us_man%</t>
  </si>
  <si>
    <t>wi_man%</t>
  </si>
  <si>
    <t>ec_tot</t>
  </si>
  <si>
    <t>ec_man%</t>
  </si>
  <si>
    <t>ec_hcsa%</t>
  </si>
  <si>
    <t>2003-2000</t>
  </si>
  <si>
    <t>2004-2003</t>
  </si>
  <si>
    <t>%</t>
  </si>
  <si>
    <t>change_05</t>
  </si>
  <si>
    <t>%change_05</t>
  </si>
  <si>
    <t>chg_prv_05-04</t>
  </si>
  <si>
    <t>%chg_prv_05-04</t>
  </si>
  <si>
    <t>change_06</t>
  </si>
  <si>
    <t>%change_06</t>
  </si>
  <si>
    <t>chg_prv_06-05</t>
  </si>
  <si>
    <t>%chg_prv_06-05</t>
  </si>
  <si>
    <t>change_07</t>
  </si>
  <si>
    <t>%change_07</t>
  </si>
  <si>
    <t>chg_prv_07-06</t>
  </si>
  <si>
    <t>%chg_prv_07-06</t>
  </si>
  <si>
    <t xml:space="preserve"> </t>
  </si>
  <si>
    <t>hlthed_em</t>
  </si>
  <si>
    <t>ytd_avg</t>
  </si>
  <si>
    <t>change_08</t>
  </si>
  <si>
    <t>%change_08</t>
  </si>
  <si>
    <t>chg_prv_08-07</t>
  </si>
  <si>
    <t>%chg_prv_08-07</t>
  </si>
  <si>
    <t>change_09</t>
  </si>
  <si>
    <t>%change_09</t>
  </si>
  <si>
    <t>chg_prv_09-08</t>
  </si>
  <si>
    <t>%chg_prv_09-08</t>
  </si>
  <si>
    <t>date</t>
  </si>
  <si>
    <t>employment</t>
  </si>
  <si>
    <t>change_10</t>
  </si>
  <si>
    <t>%change_10</t>
  </si>
  <si>
    <t>chg_prv_10-09</t>
  </si>
  <si>
    <t>%chg_prv_10-09</t>
  </si>
  <si>
    <t xml:space="preserve">Eau Claire, WI Metro SA </t>
  </si>
  <si>
    <t xml:space="preserve">Total Nonfarm </t>
  </si>
  <si>
    <t xml:space="preserve">Natural Resources and Mining and Construction </t>
  </si>
  <si>
    <t xml:space="preserve">Wisconsin </t>
  </si>
  <si>
    <t xml:space="preserve">Construction </t>
  </si>
  <si>
    <t xml:space="preserve">Manufacturing </t>
  </si>
  <si>
    <t xml:space="preserve">Retail Trade </t>
  </si>
  <si>
    <t xml:space="preserve">Educational and Health Services </t>
  </si>
  <si>
    <t xml:space="preserve">Leisure and Hospitality </t>
  </si>
  <si>
    <t xml:space="preserve">Area   </t>
  </si>
  <si>
    <t xml:space="preserve"> Year   </t>
  </si>
  <si>
    <t xml:space="preserve"> Series Code   </t>
  </si>
  <si>
    <t xml:space="preserve"> Series Desc   </t>
  </si>
  <si>
    <t>Jan Emp</t>
  </si>
  <si>
    <t>Feb Emp</t>
  </si>
  <si>
    <t>Mar Emp</t>
  </si>
  <si>
    <t>Apr Emp</t>
  </si>
  <si>
    <t>May Emp</t>
  </si>
  <si>
    <t>Jun Emp</t>
  </si>
  <si>
    <t>Jul Emp</t>
  </si>
  <si>
    <t>Aug Emp</t>
  </si>
  <si>
    <t>Sep Emp</t>
  </si>
  <si>
    <t>Oct Emp</t>
  </si>
  <si>
    <t>Nov Emp</t>
  </si>
  <si>
    <t>Dec Emp</t>
  </si>
  <si>
    <t>Avg Ann Emp</t>
  </si>
  <si>
    <t>change_11</t>
  </si>
  <si>
    <t>%change_11</t>
  </si>
  <si>
    <t>chg_prv_11-10</t>
  </si>
  <si>
    <t>%chg_prv_11-10</t>
  </si>
  <si>
    <t>change_12</t>
  </si>
  <si>
    <t>%change_12</t>
  </si>
  <si>
    <t>chg_prv_12-11</t>
  </si>
  <si>
    <t>%chg_prv_12-11</t>
  </si>
  <si>
    <t>change_13</t>
  </si>
  <si>
    <t>%change_13</t>
  </si>
  <si>
    <t>chg_prv_13-12</t>
  </si>
  <si>
    <t>%chg_prv_13-12</t>
  </si>
  <si>
    <t>change_14</t>
  </si>
  <si>
    <t>%change_14</t>
  </si>
  <si>
    <t>chg_prv_14-13</t>
  </si>
  <si>
    <t>%chg_prv_14-13</t>
  </si>
  <si>
    <t>change_15</t>
  </si>
  <si>
    <t>%change_15</t>
  </si>
  <si>
    <t>chg_prv_15-14</t>
  </si>
  <si>
    <t>%chg_prv_15-14</t>
  </si>
  <si>
    <t>Manufacturing Employment (thousands) WI</t>
  </si>
  <si>
    <t>Manufacturing (thousands)EC MSA</t>
  </si>
  <si>
    <t>Retail Trade Employment (thousands) EC</t>
  </si>
  <si>
    <t>Health Services and Education Employment (thousands) EC</t>
  </si>
  <si>
    <t>Natural Resource, Mining, &amp; Construction Employment (thousands) EC</t>
  </si>
  <si>
    <t>Leisure &amp; Hospitality Employment (thousands) EC</t>
  </si>
  <si>
    <t>Total Non-Farm Employment (thousands) EC</t>
  </si>
  <si>
    <t>Retail Trade Employment (thousands) WI</t>
  </si>
  <si>
    <t>Health Services &amp; Education (thousands) WI</t>
  </si>
  <si>
    <t>Construction (thousands) WI</t>
  </si>
  <si>
    <t>Lesiure &amp; Hospitality (thousands) WI</t>
  </si>
  <si>
    <t>Total Non-Farm (thousands) WI</t>
  </si>
  <si>
    <t>Manufacturing (thousands) US</t>
  </si>
  <si>
    <t>Retail Trade (thousands) US</t>
  </si>
  <si>
    <t>Health Services &amp; Education (thousands) US</t>
  </si>
  <si>
    <t>Constructions (thousands) US</t>
  </si>
  <si>
    <t>Leisure &amp; Hospitality (thousands) US</t>
  </si>
  <si>
    <t>Total Non-Farm (thousands)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</si>
</sst>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[$-409]mmm\-yy;@"/>
    <numFmt numFmtId="166" formatCode="#,##0.0"/>
    <numFmt numFmtId="167" formatCode="0.000"/>
    <numFmt numFmtId="168" formatCode="#,##0.000"/>
    <numFmt numFmtId="169" formatCode="0.0000"/>
  </numFmts>
  <fonts count="20" x14ac:knownFonts="1">
    <font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54"/>
      <name val="Arial"/>
      <family val="2"/>
    </font>
    <font>
      <sz val="8"/>
      <color indexed="54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7" fillId="0" borderId="0"/>
    <xf numFmtId="0" fontId="19" fillId="0" borderId="0"/>
  </cellStyleXfs>
  <cellXfs count="142">
    <xf numFmtId="0" fontId="0" fillId="0" borderId="0" xfId="0"/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164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5" fillId="0" borderId="0" xfId="0" applyFont="1"/>
    <xf numFmtId="166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166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Protection="1"/>
    <xf numFmtId="164" fontId="3" fillId="0" borderId="0" xfId="0" applyNumberFormat="1" applyFont="1"/>
    <xf numFmtId="165" fontId="1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2" borderId="0" xfId="0" applyNumberFormat="1" applyFont="1" applyFill="1" applyBorder="1" applyAlignment="1">
      <alignment horizontal="center" vertical="top" wrapText="1"/>
    </xf>
    <xf numFmtId="166" fontId="3" fillId="2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6" fontId="3" fillId="0" borderId="0" xfId="0" applyNumberFormat="1" applyFont="1" applyFill="1" applyBorder="1" applyAlignment="1"/>
    <xf numFmtId="166" fontId="5" fillId="2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1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2" fontId="6" fillId="0" borderId="0" xfId="0" applyNumberFormat="1" applyFont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164" fontId="13" fillId="6" borderId="0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Alignment="1">
      <alignment horizontal="center"/>
    </xf>
    <xf numFmtId="49" fontId="13" fillId="5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6" fontId="13" fillId="0" borderId="0" xfId="0" applyNumberFormat="1" applyFont="1" applyAlignment="1">
      <alignment horizontal="center"/>
    </xf>
    <xf numFmtId="164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" fontId="13" fillId="0" borderId="0" xfId="0" applyNumberFormat="1" applyFont="1" applyFill="1" applyBorder="1" applyAlignment="1">
      <alignment horizontal="center" vertical="top" wrapText="1"/>
    </xf>
    <xf numFmtId="169" fontId="6" fillId="0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5" borderId="0" xfId="0" applyNumberFormat="1" applyFont="1" applyFill="1" applyAlignment="1">
      <alignment horizontal="center"/>
    </xf>
    <xf numFmtId="167" fontId="6" fillId="6" borderId="0" xfId="0" applyNumberFormat="1" applyFont="1" applyFill="1" applyAlignment="1">
      <alignment horizontal="center"/>
    </xf>
    <xf numFmtId="165" fontId="13" fillId="0" borderId="0" xfId="0" applyNumberFormat="1" applyFont="1" applyFill="1" applyBorder="1" applyAlignment="1">
      <alignment horizontal="center" vertical="top" wrapText="1"/>
    </xf>
    <xf numFmtId="165" fontId="13" fillId="5" borderId="0" xfId="0" applyNumberFormat="1" applyFont="1" applyFill="1" applyBorder="1" applyAlignment="1">
      <alignment horizontal="center" vertical="top" wrapText="1"/>
    </xf>
    <xf numFmtId="165" fontId="13" fillId="6" borderId="0" xfId="0" applyNumberFormat="1" applyFont="1" applyFill="1" applyBorder="1" applyAlignment="1">
      <alignment horizontal="center" vertical="top" wrapText="1"/>
    </xf>
    <xf numFmtId="165" fontId="13" fillId="4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166" fontId="6" fillId="0" borderId="0" xfId="0" applyNumberFormat="1" applyFont="1"/>
    <xf numFmtId="1" fontId="13" fillId="0" borderId="0" xfId="0" applyNumberFormat="1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13" fillId="5" borderId="0" xfId="0" applyNumberFormat="1" applyFont="1" applyFill="1" applyAlignment="1">
      <alignment horizontal="center"/>
    </xf>
    <xf numFmtId="3" fontId="6" fillId="0" borderId="0" xfId="0" applyNumberFormat="1" applyFont="1"/>
    <xf numFmtId="3" fontId="13" fillId="0" borderId="0" xfId="0" applyNumberFormat="1" applyFont="1" applyAlignment="1">
      <alignment horizontal="center"/>
    </xf>
    <xf numFmtId="0" fontId="15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65" fontId="15" fillId="7" borderId="0" xfId="0" applyNumberFormat="1" applyFont="1" applyFill="1" applyBorder="1" applyAlignment="1">
      <alignment horizontal="center" vertical="top" wrapText="1"/>
    </xf>
    <xf numFmtId="164" fontId="16" fillId="7" borderId="0" xfId="0" applyNumberFormat="1" applyFont="1" applyFill="1" applyAlignment="1">
      <alignment horizontal="center"/>
    </xf>
    <xf numFmtId="0" fontId="16" fillId="7" borderId="0" xfId="0" applyFont="1" applyFill="1"/>
    <xf numFmtId="164" fontId="14" fillId="4" borderId="0" xfId="0" applyNumberFormat="1" applyFont="1" applyFill="1" applyBorder="1" applyAlignment="1">
      <alignment horizontal="center" wrapText="1"/>
    </xf>
    <xf numFmtId="167" fontId="1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5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6" fontId="17" fillId="0" borderId="0" xfId="0" applyNumberFormat="1" applyFont="1" applyFill="1" applyBorder="1" applyAlignment="1">
      <alignment horizontal="center" vertical="top" wrapText="1"/>
    </xf>
    <xf numFmtId="166" fontId="17" fillId="0" borderId="0" xfId="0" applyNumberFormat="1" applyFont="1" applyFill="1" applyBorder="1" applyAlignment="1">
      <alignment horizontal="center" wrapText="1"/>
    </xf>
    <xf numFmtId="166" fontId="13" fillId="0" borderId="0" xfId="0" applyNumberFormat="1" applyFont="1" applyFill="1" applyBorder="1" applyAlignment="1">
      <alignment horizontal="center" vertical="top" wrapText="1"/>
    </xf>
    <xf numFmtId="166" fontId="13" fillId="3" borderId="0" xfId="0" applyNumberFormat="1" applyFont="1" applyFill="1" applyBorder="1" applyAlignment="1">
      <alignment horizontal="center" vertical="top" wrapText="1"/>
    </xf>
    <xf numFmtId="166" fontId="14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/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/>
    <xf numFmtId="166" fontId="13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wrapText="1"/>
    </xf>
  </cellXfs>
  <cellStyles count="5">
    <cellStyle name="Comma 2" xfId="1"/>
    <cellStyle name="Normal" xfId="0" builtinId="0"/>
    <cellStyle name="Normal 14" xfId="2"/>
    <cellStyle name="Normal 15" xfId="3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Total Employment</a:t>
            </a:r>
          </a:p>
        </c:rich>
      </c:tx>
      <c:layout>
        <c:manualLayout>
          <c:xMode val="edge"/>
          <c:yMode val="edge"/>
          <c:x val="0.25274763731456645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2181154456334"/>
          <c:y val="0.17301067293379807"/>
          <c:w val="0.76373762973906423"/>
          <c:h val="0.68512226481783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'mnth-mnth_03-04'!$A$13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7353875450069795E-4"/>
                  <c:y val="8.8226692114015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1B-4009-B76D-2B01B04471BE}"/>
                </c:ext>
              </c:extLst>
            </c:dLbl>
            <c:dLbl>
              <c:idx val="1"/>
              <c:layout>
                <c:manualLayout>
                  <c:x val="-1.0504456173747513E-3"/>
                  <c:y val="1.25039733355129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B-4009-B76D-2B01B04471BE}"/>
                </c:ext>
              </c:extLst>
            </c:dLbl>
            <c:dLbl>
              <c:idx val="2"/>
              <c:layout>
                <c:manualLayout>
                  <c:x val="-2.9323257669714416E-3"/>
                  <c:y val="1.4074053892052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1B-4009-B76D-2B01B04471BE}"/>
                </c:ext>
              </c:extLst>
            </c:dLbl>
            <c:dLbl>
              <c:idx val="3"/>
              <c:layout>
                <c:manualLayout>
                  <c:x val="-2.3325930412544599E-3"/>
                  <c:y val="1.567065362504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1B-4009-B76D-2B01B04471BE}"/>
                </c:ext>
              </c:extLst>
            </c:dLbl>
            <c:dLbl>
              <c:idx val="4"/>
              <c:layout>
                <c:manualLayout>
                  <c:x val="-7.9415073115861514E-3"/>
                  <c:y val="9.8843872889591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1B-4009-B76D-2B01B04471B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3956122574910195"/>
                  <c:y val="0.27335686323540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1B-4009-B76D-2B01B04471B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0732691471875457"/>
                  <c:y val="0.28027729015275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1B-4009-B76D-2B01B04471BE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7142959347383293"/>
                  <c:y val="0.27335686323540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1B-4009-B76D-2B01B04471B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3553227222890962"/>
                  <c:y val="0.231834301731289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1B-4009-B76D-2B01B04471BE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9963495098398742"/>
                  <c:y val="0.217993447896585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1B-4009-B76D-2B01B04471BE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76556913484635158"/>
                  <c:y val="0.217993447896585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1B-4009-B76D-2B01B04471B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83150331870871741"/>
                  <c:y val="0.231834301731289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1B-4009-B76D-2B01B04471B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89560599746379577"/>
                  <c:y val="0.32526006511554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1B-4009-B76D-2B01B04471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'mnth-mnth_03-04'!$J$2:$M$2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'mnth-mnth_03-04'!$J$13:$M$13</c:f>
              <c:numCache>
                <c:formatCode>0.0</c:formatCode>
                <c:ptCount val="4"/>
                <c:pt idx="0">
                  <c:v>83</c:v>
                </c:pt>
                <c:pt idx="1">
                  <c:v>84.1</c:v>
                </c:pt>
                <c:pt idx="2">
                  <c:v>84.8</c:v>
                </c:pt>
                <c:pt idx="3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1B-4009-B76D-2B01B04471BE}"/>
            </c:ext>
          </c:extLst>
        </c:ser>
        <c:ser>
          <c:idx val="1"/>
          <c:order val="1"/>
          <c:tx>
            <c:strRef>
              <c:f>'mnth-mnth_03-04'!$A$14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646890292559579E-4"/>
                  <c:y val="1.1861700678418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1B-4009-B76D-2B01B04471BE}"/>
                </c:ext>
              </c:extLst>
            </c:dLbl>
            <c:dLbl>
              <c:idx val="1"/>
              <c:layout>
                <c:manualLayout>
                  <c:x val="-3.0938440387268264E-4"/>
                  <c:y val="1.16059541000281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1B-4009-B76D-2B01B04471BE}"/>
                </c:ext>
              </c:extLst>
            </c:dLbl>
            <c:dLbl>
              <c:idx val="2"/>
              <c:layout>
                <c:manualLayout>
                  <c:x val="-1.1881207156798611E-3"/>
                  <c:y val="1.5715336620984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1B-4009-B76D-2B01B04471BE}"/>
                </c:ext>
              </c:extLst>
            </c:dLbl>
            <c:dLbl>
              <c:idx val="3"/>
              <c:layout>
                <c:manualLayout>
                  <c:x val="-1.3786738196187051E-4"/>
                  <c:y val="1.3831021987303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1B-4009-B76D-2B01B04471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'mnth-mnth_03-04'!$J$2:$M$2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'mnth-mnth_03-04'!$J$14:$M$14</c:f>
              <c:numCache>
                <c:formatCode>0.0</c:formatCode>
                <c:ptCount val="4"/>
                <c:pt idx="0">
                  <c:v>83.8</c:v>
                </c:pt>
                <c:pt idx="1">
                  <c:v>85.1</c:v>
                </c:pt>
                <c:pt idx="2" formatCode="#,##0.0">
                  <c:v>85.9</c:v>
                </c:pt>
                <c:pt idx="3" formatCode="#,##0.0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1B-4009-B76D-2B01B0447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69536"/>
        <c:axId val="267869928"/>
      </c:barChart>
      <c:catAx>
        <c:axId val="2678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6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69928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9.157509157509177E-3"/>
              <c:y val="0.20761282002379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6953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11142837914481"/>
          <c:y val="2.0761245674740511E-2"/>
          <c:w val="8.791228019574468E-2"/>
          <c:h val="0.14878929061203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2013 Health Care Employment</a:t>
            </a:r>
          </a:p>
        </c:rich>
      </c:tx>
      <c:layout>
        <c:manualLayout>
          <c:xMode val="edge"/>
          <c:yMode val="edge"/>
          <c:x val="0.1988953483618287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8068417048689"/>
          <c:y val="0.1937719536858537"/>
          <c:w val="0.84714701158748418"/>
          <c:h val="0.681662051359164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'mnth-mnth_03-04'!$A$311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99876949168284E-3"/>
                  <c:y val="1.5349928456147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E-45D8-85CD-4F4F86E90EE1}"/>
                </c:ext>
              </c:extLst>
            </c:dLbl>
            <c:dLbl>
              <c:idx val="1"/>
              <c:layout>
                <c:manualLayout>
                  <c:x val="-4.8259162192093748E-4"/>
                  <c:y val="1.9672521201385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E-45D8-85CD-4F4F86E90EE1}"/>
                </c:ext>
              </c:extLst>
            </c:dLbl>
            <c:dLbl>
              <c:idx val="2"/>
              <c:layout>
                <c:manualLayout>
                  <c:x val="-9.9323011073120296E-4"/>
                  <c:y val="1.2954879150253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1E-45D8-85CD-4F4F86E90EE1}"/>
                </c:ext>
              </c:extLst>
            </c:dLbl>
            <c:dLbl>
              <c:idx val="3"/>
              <c:layout>
                <c:manualLayout>
                  <c:x val="-2.456315523431524E-3"/>
                  <c:y val="8.98266924893243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E-45D8-85CD-4F4F86E90EE1}"/>
                </c:ext>
              </c:extLst>
            </c:dLbl>
            <c:dLbl>
              <c:idx val="4"/>
              <c:layout>
                <c:manualLayout>
                  <c:x val="-5.2299070425138885E-4"/>
                  <c:y val="1.4726377835921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E-45D8-85CD-4F4F86E90EE1}"/>
                </c:ext>
              </c:extLst>
            </c:dLbl>
            <c:dLbl>
              <c:idx val="5"/>
              <c:layout>
                <c:manualLayout>
                  <c:x val="0"/>
                  <c:y val="1.3403478010902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E-45D8-85CD-4F4F86E90EE1}"/>
                </c:ext>
              </c:extLst>
            </c:dLbl>
            <c:dLbl>
              <c:idx val="6"/>
              <c:layout>
                <c:manualLayout>
                  <c:x val="0"/>
                  <c:y val="1.845444059976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1E-45D8-85CD-4F4F86E90EE1}"/>
                </c:ext>
              </c:extLst>
            </c:dLbl>
            <c:dLbl>
              <c:idx val="7"/>
              <c:layout>
                <c:manualLayout>
                  <c:x val="-2.0769143511339275E-3"/>
                  <c:y val="1.8433591738621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E-45D8-85CD-4F4F86E90EE1}"/>
                </c:ext>
              </c:extLst>
            </c:dLbl>
            <c:dLbl>
              <c:idx val="8"/>
              <c:layout>
                <c:manualLayout>
                  <c:x val="-1.5230007516136132E-16"/>
                  <c:y val="1.845444059976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1E-45D8-85CD-4F4F86E90EE1}"/>
                </c:ext>
              </c:extLst>
            </c:dLbl>
            <c:dLbl>
              <c:idx val="9"/>
              <c:layout>
                <c:manualLayout>
                  <c:x val="0"/>
                  <c:y val="1.853832598186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1E-45D8-85CD-4F4F86E90EE1}"/>
                </c:ext>
              </c:extLst>
            </c:dLbl>
            <c:dLbl>
              <c:idx val="10"/>
              <c:layout>
                <c:manualLayout>
                  <c:x val="0"/>
                  <c:y val="1.853832598186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1E-45D8-85CD-4F4F86E90EE1}"/>
                </c:ext>
              </c:extLst>
            </c:dLbl>
            <c:dLbl>
              <c:idx val="11"/>
              <c:layout>
                <c:manualLayout>
                  <c:x val="0"/>
                  <c:y val="1.390374448639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1E-45D8-85CD-4F4F86E90EE1}"/>
                </c:ext>
              </c:extLst>
            </c:dLbl>
            <c:dLbl>
              <c:idx val="12"/>
              <c:layout>
                <c:manualLayout>
                  <c:x val="-1.5230007516136105E-16"/>
                  <c:y val="2.306805074971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1E-45D8-85CD-4F4F86E90E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('mnth-mnth_03-04'!$N$299,'mnth-mnth_03-04'!$B$299:$M$299)</c:f>
              <c:strCache>
                <c:ptCount val="13"/>
                <c:pt idx="0">
                  <c:v>ytd_avg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('mnth-mnth_03-04'!$N$311,'mnth-mnth_03-04'!$B$311:$M$311)</c:f>
              <c:numCache>
                <c:formatCode>0.0</c:formatCode>
                <c:ptCount val="13"/>
                <c:pt idx="0">
                  <c:v>14.391666666666666</c:v>
                </c:pt>
                <c:pt idx="1">
                  <c:v>14.3</c:v>
                </c:pt>
                <c:pt idx="2">
                  <c:v>14.4</c:v>
                </c:pt>
                <c:pt idx="3">
                  <c:v>14.5</c:v>
                </c:pt>
                <c:pt idx="4">
                  <c:v>14.4</c:v>
                </c:pt>
                <c:pt idx="5">
                  <c:v>14.4</c:v>
                </c:pt>
                <c:pt idx="6">
                  <c:v>14.3</c:v>
                </c:pt>
                <c:pt idx="7">
                  <c:v>14.2</c:v>
                </c:pt>
                <c:pt idx="8">
                  <c:v>14.3</c:v>
                </c:pt>
                <c:pt idx="9">
                  <c:v>14.4</c:v>
                </c:pt>
                <c:pt idx="10">
                  <c:v>14.5</c:v>
                </c:pt>
                <c:pt idx="11" formatCode="#,##0.0">
                  <c:v>14.5</c:v>
                </c:pt>
                <c:pt idx="12" formatCode="#,##0.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1E-45D8-85CD-4F4F86E9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00488"/>
        <c:axId val="429300880"/>
      </c:barChart>
      <c:catAx>
        <c:axId val="42930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300880"/>
        <c:scaling>
          <c:orientation val="minMax"/>
          <c:max val="1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9.2081013237831199E-3"/>
              <c:y val="0.249135311373275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0488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2013 Construction Employment</a:t>
            </a:r>
          </a:p>
        </c:rich>
      </c:tx>
      <c:layout>
        <c:manualLayout>
          <c:xMode val="edge"/>
          <c:yMode val="edge"/>
          <c:x val="0.24171192886603474"/>
          <c:y val="4.036908881199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9641325057523"/>
          <c:y val="0.21107302097923364"/>
          <c:w val="0.84658117073883954"/>
          <c:h val="0.66782119752446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'mnth-mnth_03-04'!$A$410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481456301478815E-7"/>
                  <c:y val="2.29503491994295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18-4DD6-BF0D-5C1116701901}"/>
                </c:ext>
              </c:extLst>
            </c:dLbl>
            <c:dLbl>
              <c:idx val="1"/>
              <c:layout>
                <c:manualLayout>
                  <c:x val="-2.1039542245827048E-3"/>
                  <c:y val="1.3723119211866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18-4DD6-BF0D-5C1116701901}"/>
                </c:ext>
              </c:extLst>
            </c:dLbl>
            <c:dLbl>
              <c:idx val="2"/>
              <c:layout>
                <c:manualLayout>
                  <c:x val="0"/>
                  <c:y val="1.41711174499067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18-4DD6-BF0D-5C1116701901}"/>
                </c:ext>
              </c:extLst>
            </c:dLbl>
            <c:dLbl>
              <c:idx val="3"/>
              <c:layout>
                <c:manualLayout>
                  <c:x val="-1.0089325262314208E-5"/>
                  <c:y val="1.3947743537475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18-4DD6-BF0D-5C1116701901}"/>
                </c:ext>
              </c:extLst>
            </c:dLbl>
            <c:dLbl>
              <c:idx val="4"/>
              <c:layout>
                <c:manualLayout>
                  <c:x val="-2.1041875260097995E-3"/>
                  <c:y val="1.8400675694084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18-4DD6-BF0D-5C1116701901}"/>
                </c:ext>
              </c:extLst>
            </c:dLbl>
            <c:dLbl>
              <c:idx val="5"/>
              <c:layout>
                <c:manualLayout>
                  <c:x val="-1.6481456301478815E-7"/>
                  <c:y val="1.3865169967940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18-4DD6-BF0D-5C1116701901}"/>
                </c:ext>
              </c:extLst>
            </c:dLbl>
            <c:dLbl>
              <c:idx val="6"/>
              <c:layout>
                <c:manualLayout>
                  <c:x val="-2.1040227114467844E-3"/>
                  <c:y val="-9.44554941013000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18-4DD6-BF0D-5C1116701901}"/>
                </c:ext>
              </c:extLst>
            </c:dLbl>
            <c:dLbl>
              <c:idx val="7"/>
              <c:layout>
                <c:manualLayout>
                  <c:x val="0"/>
                  <c:y val="3.72235407521079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18-4DD6-BF0D-5C1116701901}"/>
                </c:ext>
              </c:extLst>
            </c:dLbl>
            <c:dLbl>
              <c:idx val="8"/>
              <c:layout>
                <c:manualLayout>
                  <c:x val="0"/>
                  <c:y val="4.7206071323607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18-4DD6-BF0D-5C1116701901}"/>
                </c:ext>
              </c:extLst>
            </c:dLbl>
            <c:dLbl>
              <c:idx val="9"/>
              <c:layout>
                <c:manualLayout>
                  <c:x val="-1.5349552316105737E-16"/>
                  <c:y val="3.25132368834476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18-4DD6-BF0D-5C1116701901}"/>
                </c:ext>
              </c:extLst>
            </c:dLbl>
            <c:dLbl>
              <c:idx val="10"/>
              <c:layout>
                <c:manualLayout>
                  <c:x val="0"/>
                  <c:y val="4.51661535387661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18-4DD6-BF0D-5C1116701901}"/>
                </c:ext>
              </c:extLst>
            </c:dLbl>
            <c:dLbl>
              <c:idx val="11"/>
              <c:layout>
                <c:manualLayout>
                  <c:x val="4.1754121394166387E-3"/>
                  <c:y val="2.2766894622601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18-4DD6-BF0D-5C1116701901}"/>
                </c:ext>
              </c:extLst>
            </c:dLbl>
            <c:dLbl>
              <c:idx val="12"/>
              <c:layout>
                <c:manualLayout>
                  <c:x val="0"/>
                  <c:y val="-9.22722029988466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18-4DD6-BF0D-5C11167019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('mnth-mnth_03-04'!$N$398,'mnth-mnth_03-04'!$B$398:$M$398)</c:f>
              <c:strCache>
                <c:ptCount val="13"/>
                <c:pt idx="0">
                  <c:v>ytd_avg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('mnth-mnth_03-04'!$N$410,'mnth-mnth_03-04'!$B$410:$M$410)</c:f>
              <c:numCache>
                <c:formatCode>0.0</c:formatCode>
                <c:ptCount val="13"/>
                <c:pt idx="0">
                  <c:v>3.2249999999999996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2.5</c:v>
                </c:pt>
                <c:pt idx="5">
                  <c:v>3.5</c:v>
                </c:pt>
                <c:pt idx="6">
                  <c:v>3.8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 formatCode="#,##0.0">
                  <c:v>3.7</c:v>
                </c:pt>
                <c:pt idx="12" formatCode="#,##0.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18-4DD6-BF0D-5C1116701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01664"/>
        <c:axId val="429302056"/>
      </c:barChart>
      <c:catAx>
        <c:axId val="4293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20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9302056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9.2421414356172547E-3"/>
              <c:y val="0.217993442861165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1664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Unemployment Rate</a:t>
            </a:r>
          </a:p>
        </c:rich>
      </c:tx>
      <c:layout>
        <c:manualLayout>
          <c:xMode val="edge"/>
          <c:yMode val="edge"/>
          <c:x val="0.24635036496350365"/>
          <c:y val="1.7543859649122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79908864307729E-2"/>
          <c:y val="0.172817611564374"/>
          <c:w val="0.83327483888972764"/>
          <c:h val="0.72961542187419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'mnth-mnth_03-04'!$A$1834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706975496676278E-3"/>
                  <c:y val="1.64814661325228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96-40A5-A63A-0277B2A5EB90}"/>
                </c:ext>
              </c:extLst>
            </c:dLbl>
            <c:dLbl>
              <c:idx val="1"/>
              <c:layout>
                <c:manualLayout>
                  <c:x val="-1.9276969940801641E-3"/>
                  <c:y val="7.4732237417690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96-40A5-A63A-0277B2A5EB90}"/>
                </c:ext>
              </c:extLst>
            </c:dLbl>
            <c:dLbl>
              <c:idx val="2"/>
              <c:layout>
                <c:manualLayout>
                  <c:x val="-2.8892465084200242E-3"/>
                  <c:y val="1.7367408021365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96-40A5-A63A-0277B2A5EB90}"/>
                </c:ext>
              </c:extLst>
            </c:dLbl>
            <c:dLbl>
              <c:idx val="3"/>
              <c:layout>
                <c:manualLayout>
                  <c:x val="6.2264114795878417E-4"/>
                  <c:y val="1.20495464382741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96-40A5-A63A-0277B2A5EB90}"/>
                </c:ext>
              </c:extLst>
            </c:dLbl>
            <c:dLbl>
              <c:idx val="4"/>
              <c:layout>
                <c:manualLayout>
                  <c:x val="0"/>
                  <c:y val="1.38234351853229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96-40A5-A63A-0277B2A5EB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'mnth-mnth_03-04'!$J$1823:$M$1823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'mnth-mnth_03-04'!$J$1834:$M$1834</c:f>
              <c:numCache>
                <c:formatCode>0.0</c:formatCode>
                <c:ptCount val="4"/>
                <c:pt idx="0">
                  <c:v>5</c:v>
                </c:pt>
                <c:pt idx="1">
                  <c:v>4.7</c:v>
                </c:pt>
                <c:pt idx="2">
                  <c:v>4.8</c:v>
                </c:pt>
                <c:pt idx="3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96-40A5-A63A-0277B2A5EB90}"/>
            </c:ext>
          </c:extLst>
        </c:ser>
        <c:ser>
          <c:idx val="1"/>
          <c:order val="1"/>
          <c:tx>
            <c:strRef>
              <c:f>'mnth-mnth_03-04'!$A$1835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582983696381019E-3"/>
                  <c:y val="2.1251922457061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796-40A5-A63A-0277B2A5EB90}"/>
                </c:ext>
              </c:extLst>
            </c:dLbl>
            <c:dLbl>
              <c:idx val="1"/>
              <c:layout>
                <c:manualLayout>
                  <c:x val="4.5615648408912392E-4"/>
                  <c:y val="7.8463876225997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96-40A5-A63A-0277B2A5EB90}"/>
                </c:ext>
              </c:extLst>
            </c:dLbl>
            <c:dLbl>
              <c:idx val="2"/>
              <c:layout>
                <c:manualLayout>
                  <c:x val="1.6648466386957124E-4"/>
                  <c:y val="1.72358981443109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796-40A5-A63A-0277B2A5EB90}"/>
                </c:ext>
              </c:extLst>
            </c:dLbl>
            <c:dLbl>
              <c:idx val="3"/>
              <c:layout>
                <c:manualLayout>
                  <c:x val="1.4560223767649481E-5"/>
                  <c:y val="2.715660542432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796-40A5-A63A-0277B2A5EB90}"/>
                </c:ext>
              </c:extLst>
            </c:dLbl>
            <c:dLbl>
              <c:idx val="4"/>
              <c:layout>
                <c:manualLayout>
                  <c:x val="0"/>
                  <c:y val="2.3391812865497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96-40A5-A63A-0277B2A5EB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'mnth-mnth_03-04'!$J$1823:$M$1823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'mnth-mnth_03-04'!$J$1835:$M$1835</c:f>
              <c:numCache>
                <c:formatCode>0.0</c:formatCode>
                <c:ptCount val="4"/>
                <c:pt idx="0">
                  <c:v>4</c:v>
                </c:pt>
                <c:pt idx="1">
                  <c:v>3.9</c:v>
                </c:pt>
                <c:pt idx="2">
                  <c:v>4.3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96-40A5-A63A-0277B2A5E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72280"/>
        <c:axId val="267872672"/>
      </c:barChart>
      <c:catAx>
        <c:axId val="26787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7267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3.6058403473664164E-3"/>
              <c:y val="0.396492765916996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228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31814424402146"/>
          <c:y val="8.0854397140399555E-3"/>
          <c:w val="8.8014828438416196E-2"/>
          <c:h val="0.15224975825390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Unemployment Rate</a:t>
            </a:r>
          </a:p>
        </c:rich>
      </c:tx>
      <c:layout>
        <c:manualLayout>
          <c:xMode val="edge"/>
          <c:yMode val="edge"/>
          <c:x val="0.16579443276396752"/>
          <c:y val="3.7931034482758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76609328318144E-2"/>
          <c:y val="0.17241379310344848"/>
          <c:w val="0.85864020683390485"/>
          <c:h val="0.710344827586207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'mnth-mnth_03-04'!$A$1834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054573021304293E-3"/>
                  <c:y val="7.8074033849216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71-4D0B-BE12-CC44AA1236E7}"/>
                </c:ext>
              </c:extLst>
            </c:dLbl>
            <c:dLbl>
              <c:idx val="1"/>
              <c:layout>
                <c:manualLayout>
                  <c:x val="0"/>
                  <c:y val="-2.7586206896551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71-4D0B-BE12-CC44AA1236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'mnth-mnth_03-04'!$N$1834</c:f>
              <c:numCache>
                <c:formatCode>0.0</c:formatCode>
                <c:ptCount val="1"/>
                <c:pt idx="0">
                  <c:v>6.0220386738827401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1-4D0B-BE12-CC44AA1236E7}"/>
            </c:ext>
          </c:extLst>
        </c:ser>
        <c:ser>
          <c:idx val="0"/>
          <c:order val="1"/>
          <c:tx>
            <c:strRef>
              <c:f>'mnth-mnth_03-04'!$A$1835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7404139927535233E-3"/>
                  <c:y val="1.1950040727667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71-4D0B-BE12-CC44AA1236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'mnth-mnth_03-04'!$N$1835</c:f>
              <c:numCache>
                <c:formatCode>0.0</c:formatCode>
                <c:ptCount val="1"/>
                <c:pt idx="0">
                  <c:v>5.0693334862646973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1-4D0B-BE12-CC44AA123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73848"/>
        <c:axId val="267874240"/>
      </c:barChart>
      <c:catAx>
        <c:axId val="26787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7424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7260034904013961E-3"/>
              <c:y val="0.431034482758620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3848"/>
        <c:crosses val="autoZero"/>
        <c:crossBetween val="between"/>
        <c:majorUnit val="2"/>
        <c:minorUnit val="4.000000000000002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91829620773845"/>
          <c:y val="1.6980722237306567E-2"/>
          <c:w val="8.4224026970450894E-2"/>
          <c:h val="0.14942926961715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Year-to-Date Total Employment</a:t>
            </a:r>
          </a:p>
        </c:rich>
      </c:tx>
      <c:layout>
        <c:manualLayout>
          <c:xMode val="edge"/>
          <c:yMode val="edge"/>
          <c:x val="0.16453401277308338"/>
          <c:y val="3.7931034482758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1746700528005"/>
          <c:y val="0.17241379310344848"/>
          <c:w val="0.76234071706888296"/>
          <c:h val="0.68620689655172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'mnth-mnth_03-04'!$A$13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93723792011706E-3"/>
                  <c:y val="1.0982354330851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E-4D65-9113-4230BC3F2135}"/>
                </c:ext>
              </c:extLst>
            </c:dLbl>
            <c:dLbl>
              <c:idx val="1"/>
              <c:layout>
                <c:manualLayout>
                  <c:x val="-0.41729042522460941"/>
                  <c:y val="5.2413793103448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DE-4D65-9113-4230BC3F213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24862910676587041"/>
                  <c:y val="0.286206896551724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DE-4D65-9113-4230BC3F213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1261453865414607"/>
                  <c:y val="0.272413793103448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DE-4D65-9113-4230BC3F213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842812573922968"/>
                  <c:y val="0.227586206896551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DE-4D65-9113-4230BC3F213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3875724723388881"/>
                  <c:y val="0.272413793103448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DE-4D65-9113-4230BC3F2135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0639898951577988"/>
                  <c:y val="0.279310344827586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DE-4D65-9113-4230BC3F2135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7038442140405532"/>
                  <c:y val="0.272413793103448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DE-4D65-9113-4230BC3F213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3436985329233075"/>
                  <c:y val="0.23103448275862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DE-4D65-9113-4230BC3F2135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9835528518060619"/>
                  <c:y val="0.217241379310345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DE-4D65-9113-4230BC3F2135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76416887226569052"/>
                  <c:y val="0.217241379310345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DE-4D65-9113-4230BC3F2135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82998245935077342"/>
                  <c:y val="0.23103448275862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DE-4D65-9113-4230BC3F2135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8939678912390483"/>
                  <c:y val="0.324137931034483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DE-4D65-9113-4230BC3F21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'mnth-mnth_03-04'!$N$13</c:f>
              <c:numCache>
                <c:formatCode>0.0</c:formatCode>
                <c:ptCount val="1"/>
                <c:pt idx="0">
                  <c:v>82.316666666666663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DE-4D65-9113-4230BC3F2135}"/>
            </c:ext>
          </c:extLst>
        </c:ser>
        <c:ser>
          <c:idx val="1"/>
          <c:order val="1"/>
          <c:tx>
            <c:strRef>
              <c:f>'mnth-mnth_03-04'!$A$14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608382926211904E-3"/>
                  <c:y val="1.2565158845229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DE-4D65-9113-4230BC3F21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'mnth-mnth_03-04'!$N$14</c:f>
              <c:numCache>
                <c:formatCode>0.0</c:formatCode>
                <c:ptCount val="1"/>
                <c:pt idx="0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2DE-4D65-9113-4230BC3F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73456"/>
        <c:axId val="267871888"/>
      </c:barChart>
      <c:catAx>
        <c:axId val="26787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71888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9.1407678244972597E-3"/>
              <c:y val="0.20689655172413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345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63661969127761"/>
          <c:y val="2.0376866684767875E-2"/>
          <c:w val="8.8161722015095506E-2"/>
          <c:h val="0.14942926961715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973753280854"/>
          <c:y val="0.19480351414406533"/>
          <c:w val="0.68778915135608065"/>
          <c:h val="0.58297061825605134"/>
        </c:manualLayout>
      </c:layout>
      <c:lineChart>
        <c:grouping val="standar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US Unemployment Rate</c:v>
                </c:pt>
              </c:strCache>
            </c:strRef>
          </c:tx>
          <c:marker>
            <c:symbol val="none"/>
          </c:marker>
          <c:cat>
            <c:numRef>
              <c:f>data!$A$170:$A$204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data!#REF!</c:f>
              <c:numCache>
                <c:formatCode>0.0</c:formatCode>
                <c:ptCount val="35"/>
                <c:pt idx="0">
                  <c:v>5</c:v>
                </c:pt>
                <c:pt idx="1">
                  <c:v>4.9000000000000004</c:v>
                </c:pt>
                <c:pt idx="2">
                  <c:v>4.5</c:v>
                </c:pt>
                <c:pt idx="3">
                  <c:v>4.3</c:v>
                </c:pt>
                <c:pt idx="4">
                  <c:v>4.3</c:v>
                </c:pt>
                <c:pt idx="5">
                  <c:v>4.7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4.5</c:v>
                </c:pt>
                <c:pt idx="9">
                  <c:v>4.4000000000000004</c:v>
                </c:pt>
                <c:pt idx="10">
                  <c:v>4.5</c:v>
                </c:pt>
                <c:pt idx="11">
                  <c:v>4.8</c:v>
                </c:pt>
                <c:pt idx="12">
                  <c:v>5.4</c:v>
                </c:pt>
                <c:pt idx="13">
                  <c:v>5.2</c:v>
                </c:pt>
                <c:pt idx="14">
                  <c:v>5.2</c:v>
                </c:pt>
                <c:pt idx="15">
                  <c:v>4.8</c:v>
                </c:pt>
                <c:pt idx="16">
                  <c:v>5.2</c:v>
                </c:pt>
                <c:pt idx="17">
                  <c:v>5.7</c:v>
                </c:pt>
                <c:pt idx="18">
                  <c:v>6</c:v>
                </c:pt>
                <c:pt idx="19">
                  <c:v>6.1</c:v>
                </c:pt>
                <c:pt idx="20">
                  <c:v>6</c:v>
                </c:pt>
                <c:pt idx="21">
                  <c:v>6.1</c:v>
                </c:pt>
                <c:pt idx="22">
                  <c:v>6.5</c:v>
                </c:pt>
                <c:pt idx="23">
                  <c:v>7.1</c:v>
                </c:pt>
                <c:pt idx="24">
                  <c:v>8.5</c:v>
                </c:pt>
                <c:pt idx="25">
                  <c:v>8.9</c:v>
                </c:pt>
                <c:pt idx="26">
                  <c:v>9</c:v>
                </c:pt>
                <c:pt idx="27">
                  <c:v>8.6</c:v>
                </c:pt>
                <c:pt idx="28">
                  <c:v>9.1</c:v>
                </c:pt>
                <c:pt idx="29">
                  <c:v>9.6999999999999993</c:v>
                </c:pt>
                <c:pt idx="30">
                  <c:v>9.6999999999999993</c:v>
                </c:pt>
                <c:pt idx="31">
                  <c:v>9.6</c:v>
                </c:pt>
                <c:pt idx="32">
                  <c:v>9.5</c:v>
                </c:pt>
                <c:pt idx="33">
                  <c:v>9.5</c:v>
                </c:pt>
                <c:pt idx="34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8-4D6E-9FB8-9039A6DF7626}"/>
            </c:ext>
          </c:extLst>
        </c:ser>
        <c:ser>
          <c:idx val="1"/>
          <c:order val="1"/>
          <c:tx>
            <c:strRef>
              <c:f>data!#REF!</c:f>
              <c:strCache>
                <c:ptCount val="1"/>
                <c:pt idx="0">
                  <c:v>WI Unemployment Rate</c:v>
                </c:pt>
              </c:strCache>
            </c:strRef>
          </c:tx>
          <c:marker>
            <c:symbol val="none"/>
          </c:marker>
          <c:cat>
            <c:numRef>
              <c:f>data!$A$170:$A$204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data!#REF!</c:f>
              <c:numCache>
                <c:formatCode>0.0</c:formatCode>
                <c:ptCount val="35"/>
                <c:pt idx="0">
                  <c:v>5.5</c:v>
                </c:pt>
                <c:pt idx="1">
                  <c:v>5.8</c:v>
                </c:pt>
                <c:pt idx="2">
                  <c:v>5.5</c:v>
                </c:pt>
                <c:pt idx="3">
                  <c:v>5.0999999999999996</c:v>
                </c:pt>
                <c:pt idx="4">
                  <c:v>4.5999999999999996</c:v>
                </c:pt>
                <c:pt idx="5">
                  <c:v>5.0999999999999996</c:v>
                </c:pt>
                <c:pt idx="6">
                  <c:v>4.7</c:v>
                </c:pt>
                <c:pt idx="7">
                  <c:v>4.5</c:v>
                </c:pt>
                <c:pt idx="8">
                  <c:v>4.2</c:v>
                </c:pt>
                <c:pt idx="9">
                  <c:v>4</c:v>
                </c:pt>
                <c:pt idx="10">
                  <c:v>4.0999999999999996</c:v>
                </c:pt>
                <c:pt idx="11">
                  <c:v>4.3</c:v>
                </c:pt>
                <c:pt idx="12">
                  <c:v>5</c:v>
                </c:pt>
                <c:pt idx="13">
                  <c:v>5.2</c:v>
                </c:pt>
                <c:pt idx="14">
                  <c:v>5.0999999999999996</c:v>
                </c:pt>
                <c:pt idx="15">
                  <c:v>4.3</c:v>
                </c:pt>
                <c:pt idx="16">
                  <c:v>4.2</c:v>
                </c:pt>
                <c:pt idx="17">
                  <c:v>4.8</c:v>
                </c:pt>
                <c:pt idx="18">
                  <c:v>4.5999999999999996</c:v>
                </c:pt>
                <c:pt idx="19">
                  <c:v>4.7</c:v>
                </c:pt>
                <c:pt idx="20">
                  <c:v>4.4000000000000004</c:v>
                </c:pt>
                <c:pt idx="21">
                  <c:v>4.5</c:v>
                </c:pt>
                <c:pt idx="22">
                  <c:v>5.3</c:v>
                </c:pt>
                <c:pt idx="23">
                  <c:v>6</c:v>
                </c:pt>
                <c:pt idx="24">
                  <c:v>7.8</c:v>
                </c:pt>
                <c:pt idx="25">
                  <c:v>8.9</c:v>
                </c:pt>
                <c:pt idx="26">
                  <c:v>9.5</c:v>
                </c:pt>
                <c:pt idx="27">
                  <c:v>8.9</c:v>
                </c:pt>
                <c:pt idx="28">
                  <c:v>8.8000000000000007</c:v>
                </c:pt>
                <c:pt idx="29">
                  <c:v>9.4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8-4D6E-9FB8-9039A6DF7626}"/>
            </c:ext>
          </c:extLst>
        </c:ser>
        <c:ser>
          <c:idx val="2"/>
          <c:order val="2"/>
          <c:tx>
            <c:strRef>
              <c:f>data!#REF!</c:f>
              <c:strCache>
                <c:ptCount val="1"/>
                <c:pt idx="0">
                  <c:v>Chippewa Unemployment Rate</c:v>
                </c:pt>
              </c:strCache>
            </c:strRef>
          </c:tx>
          <c:marker>
            <c:symbol val="none"/>
          </c:marker>
          <c:cat>
            <c:numRef>
              <c:f>data!$A$170:$A$204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data!#REF!</c:f>
              <c:numCache>
                <c:formatCode>0.0</c:formatCode>
                <c:ptCount val="35"/>
                <c:pt idx="0">
                  <c:v>6.8892108453327809</c:v>
                </c:pt>
                <c:pt idx="1">
                  <c:v>6.984099095141878</c:v>
                </c:pt>
                <c:pt idx="2">
                  <c:v>6.915361604786205</c:v>
                </c:pt>
                <c:pt idx="3">
                  <c:v>6.4269386319676451</c:v>
                </c:pt>
                <c:pt idx="4">
                  <c:v>5.0336266405949095</c:v>
                </c:pt>
                <c:pt idx="5">
                  <c:v>4.9627938691411462</c:v>
                </c:pt>
                <c:pt idx="6">
                  <c:v>4.8549385432250878</c:v>
                </c:pt>
                <c:pt idx="7">
                  <c:v>4.3348726351854614</c:v>
                </c:pt>
                <c:pt idx="8">
                  <c:v>3.9939242315939953</c:v>
                </c:pt>
                <c:pt idx="9">
                  <c:v>3.7220328937620386</c:v>
                </c:pt>
                <c:pt idx="10">
                  <c:v>4.0395131416475571</c:v>
                </c:pt>
                <c:pt idx="11">
                  <c:v>4.948550321010817</c:v>
                </c:pt>
                <c:pt idx="12">
                  <c:v>6.1839402149641227</c:v>
                </c:pt>
                <c:pt idx="13">
                  <c:v>6.232662456471699</c:v>
                </c:pt>
                <c:pt idx="14">
                  <c:v>5.9868675164156047</c:v>
                </c:pt>
                <c:pt idx="15">
                  <c:v>5.1509400391435856</c:v>
                </c:pt>
                <c:pt idx="16">
                  <c:v>4.0247958875113401</c:v>
                </c:pt>
                <c:pt idx="17">
                  <c:v>4.7502022956813619</c:v>
                </c:pt>
                <c:pt idx="18">
                  <c:v>4.3254869159995222</c:v>
                </c:pt>
                <c:pt idx="19">
                  <c:v>4.3327133579290784</c:v>
                </c:pt>
                <c:pt idx="20">
                  <c:v>4.2019633627939692</c:v>
                </c:pt>
                <c:pt idx="21">
                  <c:v>4.3434741727076958</c:v>
                </c:pt>
                <c:pt idx="22">
                  <c:v>5.6407793221458373</c:v>
                </c:pt>
                <c:pt idx="23">
                  <c:v>7.1353714405485515</c:v>
                </c:pt>
                <c:pt idx="24">
                  <c:v>9.3309376617839632</c:v>
                </c:pt>
                <c:pt idx="25">
                  <c:v>10.174809502465262</c:v>
                </c:pt>
                <c:pt idx="26">
                  <c:v>11.165106080360317</c:v>
                </c:pt>
                <c:pt idx="27">
                  <c:v>9.0064692266603359</c:v>
                </c:pt>
                <c:pt idx="28">
                  <c:v>8.3984198305238085</c:v>
                </c:pt>
                <c:pt idx="29">
                  <c:v>8.7523726311349463</c:v>
                </c:pt>
                <c:pt idx="30">
                  <c:v>7.9389221914049681</c:v>
                </c:pt>
                <c:pt idx="31">
                  <c:v>7.8790254492823548</c:v>
                </c:pt>
                <c:pt idx="32">
                  <c:v>7.1831286380398014</c:v>
                </c:pt>
                <c:pt idx="33">
                  <c:v>7.0882954408757373</c:v>
                </c:pt>
                <c:pt idx="34">
                  <c:v>7.1820224719101127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8-4D6E-9FB8-9039A6DF7626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EC Unemployment Rate</c:v>
                </c:pt>
              </c:strCache>
            </c:strRef>
          </c:tx>
          <c:marker>
            <c:symbol val="none"/>
          </c:marker>
          <c:cat>
            <c:numRef>
              <c:f>data!$A$170:$A$204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data!#REF!</c:f>
              <c:numCache>
                <c:formatCode>0.0</c:formatCode>
                <c:ptCount val="35"/>
                <c:pt idx="0">
                  <c:v>4.5706615803044759</c:v>
                </c:pt>
                <c:pt idx="1">
                  <c:v>4.6435944990726803</c:v>
                </c:pt>
                <c:pt idx="2">
                  <c:v>4.5731707317073171</c:v>
                </c:pt>
                <c:pt idx="3">
                  <c:v>4.2472122207851219</c:v>
                </c:pt>
                <c:pt idx="4">
                  <c:v>4.0993897122929379</c:v>
                </c:pt>
                <c:pt idx="5">
                  <c:v>4.8700344153710464</c:v>
                </c:pt>
                <c:pt idx="6">
                  <c:v>4.1919878802485924</c:v>
                </c:pt>
                <c:pt idx="7">
                  <c:v>4.0290551839464879</c:v>
                </c:pt>
                <c:pt idx="8">
                  <c:v>3.7165337882533165</c:v>
                </c:pt>
                <c:pt idx="9">
                  <c:v>3.3915047744484688</c:v>
                </c:pt>
                <c:pt idx="10">
                  <c:v>3.3413876423886784</c:v>
                </c:pt>
                <c:pt idx="11">
                  <c:v>3.4684989502541943</c:v>
                </c:pt>
                <c:pt idx="12">
                  <c:v>4.2879719051799823</c:v>
                </c:pt>
                <c:pt idx="13">
                  <c:v>4.198839175221794</c:v>
                </c:pt>
                <c:pt idx="14">
                  <c:v>4.2759706190975866</c:v>
                </c:pt>
                <c:pt idx="15">
                  <c:v>3.557732533816762</c:v>
                </c:pt>
                <c:pt idx="16">
                  <c:v>3.5790804678444732</c:v>
                </c:pt>
                <c:pt idx="17">
                  <c:v>4.4742923667703431</c:v>
                </c:pt>
                <c:pt idx="18">
                  <c:v>4.0457922721210968</c:v>
                </c:pt>
                <c:pt idx="19">
                  <c:v>4.045118630882925</c:v>
                </c:pt>
                <c:pt idx="20">
                  <c:v>3.6727583019270424</c:v>
                </c:pt>
                <c:pt idx="21">
                  <c:v>3.7254694338557113</c:v>
                </c:pt>
                <c:pt idx="22">
                  <c:v>4.3185217773867137</c:v>
                </c:pt>
                <c:pt idx="23">
                  <c:v>4.91146599549797</c:v>
                </c:pt>
                <c:pt idx="24">
                  <c:v>6.3074759277290919</c:v>
                </c:pt>
                <c:pt idx="25">
                  <c:v>7.3076787165624228</c:v>
                </c:pt>
                <c:pt idx="26">
                  <c:v>7.7152382128305081</c:v>
                </c:pt>
                <c:pt idx="27">
                  <c:v>6.7472902798591985</c:v>
                </c:pt>
                <c:pt idx="28">
                  <c:v>6.9588262136263124</c:v>
                </c:pt>
                <c:pt idx="29">
                  <c:v>7.9230688826173301</c:v>
                </c:pt>
                <c:pt idx="30">
                  <c:v>7.1797787656363079</c:v>
                </c:pt>
                <c:pt idx="31">
                  <c:v>7.1924663614684334</c:v>
                </c:pt>
                <c:pt idx="32">
                  <c:v>6.5968439180402765</c:v>
                </c:pt>
                <c:pt idx="33">
                  <c:v>6.1741929870355872</c:v>
                </c:pt>
                <c:pt idx="34">
                  <c:v>6.3098972323795994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C8-4D6E-9FB8-9039A6D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871104"/>
        <c:axId val="267870712"/>
      </c:lineChart>
      <c:dateAx>
        <c:axId val="26787110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7870712"/>
        <c:crosses val="autoZero"/>
        <c:auto val="1"/>
        <c:lblOffset val="100"/>
        <c:baseTimeUnit val="months"/>
        <c:majorUnit val="3"/>
        <c:majorTimeUnit val="months"/>
      </c:dateAx>
      <c:valAx>
        <c:axId val="267870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3888888888888907E-2"/>
              <c:y val="0.39831437736949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787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7786526684181"/>
          <c:y val="0.29046332750072906"/>
          <c:w val="0.16136439195100621"/>
          <c:h val="0.32805263925342715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Employment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973753280859"/>
          <c:y val="0.19480351414406533"/>
          <c:w val="0.68778915135608065"/>
          <c:h val="0.58297061825605134"/>
        </c:manualLayout>
      </c:layout>
      <c:lineChart>
        <c:grouping val="standard"/>
        <c:varyColors val="0"/>
        <c:ser>
          <c:idx val="0"/>
          <c:order val="0"/>
          <c:tx>
            <c:strRef>
              <c:f>graphs!$AJ$2</c:f>
              <c:strCache>
                <c:ptCount val="1"/>
                <c:pt idx="0">
                  <c:v>us</c:v>
                </c:pt>
              </c:strCache>
            </c:strRef>
          </c:tx>
          <c:marker>
            <c:symbol val="none"/>
          </c:marker>
          <c:cat>
            <c:numRef>
              <c:f>graphs!$AD$3:$AD$37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graphs!$AJ$3:$AJ$37</c:f>
              <c:numCache>
                <c:formatCode>0.0</c:formatCode>
                <c:ptCount val="35"/>
                <c:pt idx="0">
                  <c:v>100</c:v>
                </c:pt>
                <c:pt idx="1">
                  <c:v>100.51055189993478</c:v>
                </c:pt>
                <c:pt idx="2">
                  <c:v>101.17152765427709</c:v>
                </c:pt>
                <c:pt idx="3">
                  <c:v>101.76581302981802</c:v>
                </c:pt>
                <c:pt idx="4">
                  <c:v>102.4638389946055</c:v>
                </c:pt>
                <c:pt idx="5">
                  <c:v>102.83582310747525</c:v>
                </c:pt>
                <c:pt idx="6">
                  <c:v>101.79841721500978</c:v>
                </c:pt>
                <c:pt idx="7">
                  <c:v>101.87918667378031</c:v>
                </c:pt>
                <c:pt idx="8">
                  <c:v>102.2926670223487</c:v>
                </c:pt>
                <c:pt idx="9">
                  <c:v>102.84101013693758</c:v>
                </c:pt>
                <c:pt idx="10">
                  <c:v>103.06627541644437</c:v>
                </c:pt>
                <c:pt idx="11">
                  <c:v>102.90695951153002</c:v>
                </c:pt>
                <c:pt idx="12">
                  <c:v>100.65801173750665</c:v>
                </c:pt>
                <c:pt idx="13">
                  <c:v>101.04036990930108</c:v>
                </c:pt>
                <c:pt idx="14">
                  <c:v>101.47608038413658</c:v>
                </c:pt>
                <c:pt idx="15">
                  <c:v>101.91994190527002</c:v>
                </c:pt>
                <c:pt idx="16">
                  <c:v>102.39937162843084</c:v>
                </c:pt>
                <c:pt idx="17">
                  <c:v>102.59277372695476</c:v>
                </c:pt>
                <c:pt idx="18">
                  <c:v>101.5546268302804</c:v>
                </c:pt>
                <c:pt idx="19">
                  <c:v>101.51905862825301</c:v>
                </c:pt>
                <c:pt idx="20">
                  <c:v>101.60575612069476</c:v>
                </c:pt>
                <c:pt idx="21">
                  <c:v>101.88215069061593</c:v>
                </c:pt>
                <c:pt idx="22">
                  <c:v>101.43013812318453</c:v>
                </c:pt>
                <c:pt idx="23">
                  <c:v>100.71506906159226</c:v>
                </c:pt>
                <c:pt idx="24">
                  <c:v>98.036338846404647</c:v>
                </c:pt>
                <c:pt idx="25">
                  <c:v>97.914814156144402</c:v>
                </c:pt>
                <c:pt idx="26">
                  <c:v>97.869612899401275</c:v>
                </c:pt>
                <c:pt idx="27">
                  <c:v>98.061532989507384</c:v>
                </c:pt>
                <c:pt idx="28">
                  <c:v>98.34607860572649</c:v>
                </c:pt>
                <c:pt idx="29">
                  <c:v>98.275683205880597</c:v>
                </c:pt>
                <c:pt idx="30">
                  <c:v>97.16565890094256</c:v>
                </c:pt>
                <c:pt idx="31">
                  <c:v>97.105637560021336</c:v>
                </c:pt>
                <c:pt idx="32">
                  <c:v>97.393888197284966</c:v>
                </c:pt>
                <c:pt idx="33">
                  <c:v>97.918519177188927</c:v>
                </c:pt>
                <c:pt idx="34">
                  <c:v>97.977799513901246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5-433C-93BD-B418B9BD68E9}"/>
            </c:ext>
          </c:extLst>
        </c:ser>
        <c:ser>
          <c:idx val="1"/>
          <c:order val="1"/>
          <c:tx>
            <c:strRef>
              <c:f>graphs!$AI$2</c:f>
              <c:strCache>
                <c:ptCount val="1"/>
                <c:pt idx="0">
                  <c:v>wi</c:v>
                </c:pt>
              </c:strCache>
            </c:strRef>
          </c:tx>
          <c:marker>
            <c:symbol val="none"/>
          </c:marker>
          <c:cat>
            <c:numRef>
              <c:f>graphs!$AD$3:$AD$37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graphs!$AI$3:$AI$37</c:f>
              <c:numCache>
                <c:formatCode>0.0</c:formatCode>
                <c:ptCount val="35"/>
                <c:pt idx="0">
                  <c:v>100</c:v>
                </c:pt>
                <c:pt idx="1">
                  <c:v>99.843661171119948</c:v>
                </c:pt>
                <c:pt idx="2">
                  <c:v>100.5542922114838</c:v>
                </c:pt>
                <c:pt idx="3">
                  <c:v>101.70551449687322</c:v>
                </c:pt>
                <c:pt idx="4">
                  <c:v>103.19428652643548</c:v>
                </c:pt>
                <c:pt idx="5">
                  <c:v>104.56225127913588</c:v>
                </c:pt>
                <c:pt idx="6">
                  <c:v>103.26534963047187</c:v>
                </c:pt>
                <c:pt idx="7">
                  <c:v>103.31509380329732</c:v>
                </c:pt>
                <c:pt idx="8">
                  <c:v>103.32575326890279</c:v>
                </c:pt>
                <c:pt idx="9">
                  <c:v>103.36839113132461</c:v>
                </c:pt>
                <c:pt idx="10">
                  <c:v>103.41458214894826</c:v>
                </c:pt>
                <c:pt idx="11">
                  <c:v>103.28666856168279</c:v>
                </c:pt>
                <c:pt idx="12">
                  <c:v>100.49388857305289</c:v>
                </c:pt>
                <c:pt idx="13">
                  <c:v>100.34110289937463</c:v>
                </c:pt>
                <c:pt idx="14">
                  <c:v>100.79945992040933</c:v>
                </c:pt>
                <c:pt idx="15">
                  <c:v>101.73749289368961</c:v>
                </c:pt>
                <c:pt idx="16">
                  <c:v>103.17296759522453</c:v>
                </c:pt>
                <c:pt idx="17">
                  <c:v>103.86583285957929</c:v>
                </c:pt>
                <c:pt idx="18">
                  <c:v>102.56893121091528</c:v>
                </c:pt>
                <c:pt idx="19">
                  <c:v>102.4943149516771</c:v>
                </c:pt>
                <c:pt idx="20">
                  <c:v>102.25980670835702</c:v>
                </c:pt>
                <c:pt idx="21">
                  <c:v>102.76080159181353</c:v>
                </c:pt>
                <c:pt idx="22">
                  <c:v>102.25625355315519</c:v>
                </c:pt>
                <c:pt idx="23">
                  <c:v>101.03396816372938</c:v>
                </c:pt>
                <c:pt idx="24">
                  <c:v>97.84678794769755</c:v>
                </c:pt>
                <c:pt idx="25">
                  <c:v>97.114837976122786</c:v>
                </c:pt>
                <c:pt idx="26">
                  <c:v>96.770181921546325</c:v>
                </c:pt>
                <c:pt idx="27">
                  <c:v>97.21432632177374</c:v>
                </c:pt>
                <c:pt idx="28">
                  <c:v>98.582291074474128</c:v>
                </c:pt>
                <c:pt idx="29">
                  <c:v>99.584280841387141</c:v>
                </c:pt>
                <c:pt idx="30">
                  <c:v>98.632035247299598</c:v>
                </c:pt>
                <c:pt idx="31">
                  <c:v>98.493462194428645</c:v>
                </c:pt>
                <c:pt idx="32">
                  <c:v>97.900085275724848</c:v>
                </c:pt>
                <c:pt idx="33">
                  <c:v>98.102615122228528</c:v>
                </c:pt>
                <c:pt idx="34">
                  <c:v>97.754405912450252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5-433C-93BD-B418B9BD68E9}"/>
            </c:ext>
          </c:extLst>
        </c:ser>
        <c:ser>
          <c:idx val="3"/>
          <c:order val="2"/>
          <c:tx>
            <c:strRef>
              <c:f>graphs!$AH$2</c:f>
              <c:strCache>
                <c:ptCount val="1"/>
                <c:pt idx="0">
                  <c:v>ecch</c:v>
                </c:pt>
              </c:strCache>
            </c:strRef>
          </c:tx>
          <c:marker>
            <c:symbol val="none"/>
          </c:marker>
          <c:cat>
            <c:numRef>
              <c:f>graphs!$AD$3:$AD$37</c:f>
              <c:numCache>
                <c:formatCode>[$-409]mmm\-yy;@</c:formatCode>
                <c:ptCount val="3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39357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39822</c:v>
                </c:pt>
                <c:pt idx="25">
                  <c:v>39853</c:v>
                </c:pt>
                <c:pt idx="26">
                  <c:v>39881</c:v>
                </c:pt>
                <c:pt idx="27">
                  <c:v>39912</c:v>
                </c:pt>
                <c:pt idx="28">
                  <c:v>39942</c:v>
                </c:pt>
                <c:pt idx="29">
                  <c:v>39973</c:v>
                </c:pt>
                <c:pt idx="30">
                  <c:v>40003</c:v>
                </c:pt>
                <c:pt idx="31">
                  <c:v>40034</c:v>
                </c:pt>
                <c:pt idx="32">
                  <c:v>40065</c:v>
                </c:pt>
                <c:pt idx="33">
                  <c:v>40095</c:v>
                </c:pt>
                <c:pt idx="34">
                  <c:v>40126</c:v>
                </c:pt>
              </c:numCache>
            </c:numRef>
          </c:cat>
          <c:val>
            <c:numRef>
              <c:f>graphs!$AH$3:$AH$37</c:f>
              <c:numCache>
                <c:formatCode>0.0</c:formatCode>
                <c:ptCount val="35"/>
                <c:pt idx="0">
                  <c:v>100</c:v>
                </c:pt>
                <c:pt idx="1">
                  <c:v>100.73891625615762</c:v>
                </c:pt>
                <c:pt idx="2">
                  <c:v>100.86206896551724</c:v>
                </c:pt>
                <c:pt idx="3">
                  <c:v>102.70935960591135</c:v>
                </c:pt>
                <c:pt idx="4">
                  <c:v>103.81773399014777</c:v>
                </c:pt>
                <c:pt idx="5">
                  <c:v>103.44827586206897</c:v>
                </c:pt>
                <c:pt idx="6">
                  <c:v>103.32512315270937</c:v>
                </c:pt>
                <c:pt idx="7">
                  <c:v>103.07881773399015</c:v>
                </c:pt>
                <c:pt idx="8">
                  <c:v>103.44827586206897</c:v>
                </c:pt>
                <c:pt idx="9">
                  <c:v>104.31034482758621</c:v>
                </c:pt>
                <c:pt idx="10">
                  <c:v>104.92610837438423</c:v>
                </c:pt>
                <c:pt idx="11">
                  <c:v>104.80295566502463</c:v>
                </c:pt>
                <c:pt idx="12">
                  <c:v>100.61576354679802</c:v>
                </c:pt>
                <c:pt idx="13">
                  <c:v>101.60098522167486</c:v>
                </c:pt>
                <c:pt idx="14">
                  <c:v>101.60098522167486</c:v>
                </c:pt>
                <c:pt idx="15">
                  <c:v>102.70935960591135</c:v>
                </c:pt>
                <c:pt idx="16">
                  <c:v>103.57142857142856</c:v>
                </c:pt>
                <c:pt idx="17">
                  <c:v>102.70935960591135</c:v>
                </c:pt>
                <c:pt idx="18">
                  <c:v>102.3399014778325</c:v>
                </c:pt>
                <c:pt idx="19">
                  <c:v>101.23152709359606</c:v>
                </c:pt>
                <c:pt idx="20">
                  <c:v>101.60098522167486</c:v>
                </c:pt>
                <c:pt idx="21">
                  <c:v>102.83251231527093</c:v>
                </c:pt>
                <c:pt idx="22">
                  <c:v>102.95566502463053</c:v>
                </c:pt>
                <c:pt idx="23">
                  <c:v>102.46305418719213</c:v>
                </c:pt>
                <c:pt idx="24">
                  <c:v>98.645320197044327</c:v>
                </c:pt>
                <c:pt idx="25">
                  <c:v>99.137931034482747</c:v>
                </c:pt>
                <c:pt idx="26">
                  <c:v>99.261083743842349</c:v>
                </c:pt>
                <c:pt idx="27">
                  <c:v>99.753694581280783</c:v>
                </c:pt>
                <c:pt idx="28">
                  <c:v>101.10837438423643</c:v>
                </c:pt>
                <c:pt idx="29">
                  <c:v>99.630541871921181</c:v>
                </c:pt>
                <c:pt idx="30">
                  <c:v>98.768472906403943</c:v>
                </c:pt>
                <c:pt idx="31">
                  <c:v>99.01477832512316</c:v>
                </c:pt>
                <c:pt idx="32">
                  <c:v>99.261083743842349</c:v>
                </c:pt>
                <c:pt idx="33">
                  <c:v>100</c:v>
                </c:pt>
                <c:pt idx="34">
                  <c:v>100.49261083743841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F5-433C-93BD-B418B9BD6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95784"/>
        <c:axId val="429296176"/>
      </c:lineChart>
      <c:dateAx>
        <c:axId val="42929578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9296176"/>
        <c:crosses val="autoZero"/>
        <c:auto val="1"/>
        <c:lblOffset val="100"/>
        <c:baseTimeUnit val="months"/>
      </c:dateAx>
      <c:valAx>
        <c:axId val="42929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index: jan 2007 = 100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282573636628754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9295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7786526684181"/>
          <c:y val="0.29046332750072906"/>
          <c:w val="0.16136439195100621"/>
          <c:h val="0.32805263925342715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2013 Leisure &amp; Hospitality Employment</a:t>
            </a:r>
          </a:p>
        </c:rich>
      </c:tx>
      <c:layout>
        <c:manualLayout>
          <c:xMode val="edge"/>
          <c:yMode val="edge"/>
          <c:x val="0.20370411445048256"/>
          <c:y val="2.083333333333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5945684942283"/>
          <c:y val="0.18750063578503359"/>
          <c:w val="0.85740895798784367"/>
          <c:h val="0.684030097215770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'mnth-mnth_03-04'!$A$509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784826192500588E-3"/>
                  <c:y val="1.0577427821522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44-4CCF-92CF-D8D372696D74}"/>
                </c:ext>
              </c:extLst>
            </c:dLbl>
            <c:dLbl>
              <c:idx val="1"/>
              <c:layout>
                <c:manualLayout>
                  <c:x val="-4.1041818129541321E-4"/>
                  <c:y val="-1.2914479440070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44-4CCF-92CF-D8D372696D74}"/>
                </c:ext>
              </c:extLst>
            </c:dLbl>
            <c:dLbl>
              <c:idx val="2"/>
              <c:layout>
                <c:manualLayout>
                  <c:x val="-1.2573780390127303E-3"/>
                  <c:y val="-4.8840769903762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44-4CCF-92CF-D8D372696D74}"/>
                </c:ext>
              </c:extLst>
            </c:dLbl>
            <c:dLbl>
              <c:idx val="3"/>
              <c:layout>
                <c:manualLayout>
                  <c:x val="-2.0363182301742786E-3"/>
                  <c:y val="4.13167104111982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44-4CCF-92CF-D8D372696D74}"/>
                </c:ext>
              </c:extLst>
            </c:dLbl>
            <c:dLbl>
              <c:idx val="4"/>
              <c:layout>
                <c:manualLayout>
                  <c:x val="-1.3898028004715383E-3"/>
                  <c:y val="3.59507144940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44-4CCF-92CF-D8D372696D74}"/>
                </c:ext>
              </c:extLst>
            </c:dLbl>
            <c:dLbl>
              <c:idx val="5"/>
              <c:layout>
                <c:manualLayout>
                  <c:x val="-6.1809175261550667E-4"/>
                  <c:y val="-1.43689851268591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44-4CCF-92CF-D8D372696D74}"/>
                </c:ext>
              </c:extLst>
            </c:dLbl>
            <c:dLbl>
              <c:idx val="6"/>
              <c:layout>
                <c:manualLayout>
                  <c:x val="-6.0001889435182102E-4"/>
                  <c:y val="-2.3031860600758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44-4CCF-92CF-D8D372696D74}"/>
                </c:ext>
              </c:extLst>
            </c:dLbl>
            <c:dLbl>
              <c:idx val="7"/>
              <c:layout>
                <c:manualLayout>
                  <c:x val="-2.0882366230042841E-4"/>
                  <c:y val="1.11530329542140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44-4CCF-92CF-D8D372696D74}"/>
                </c:ext>
              </c:extLst>
            </c:dLbl>
            <c:dLbl>
              <c:idx val="8"/>
              <c:layout>
                <c:manualLayout>
                  <c:x val="2.5778467832366023E-3"/>
                  <c:y val="4.1382327209098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44-4CCF-92CF-D8D372696D74}"/>
                </c:ext>
              </c:extLst>
            </c:dLbl>
            <c:dLbl>
              <c:idx val="9"/>
              <c:layout>
                <c:manualLayout>
                  <c:x val="0"/>
                  <c:y val="9.9070428696412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44-4CCF-92CF-D8D372696D74}"/>
                </c:ext>
              </c:extLst>
            </c:dLbl>
            <c:dLbl>
              <c:idx val="10"/>
              <c:layout>
                <c:manualLayout>
                  <c:x val="-1.5301509898840931E-16"/>
                  <c:y val="1.3898002333041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44-4CCF-92CF-D8D372696D74}"/>
                </c:ext>
              </c:extLst>
            </c:dLbl>
            <c:dLbl>
              <c:idx val="11"/>
              <c:layout>
                <c:manualLayout>
                  <c:x val="-2.0867579346008978E-3"/>
                  <c:y val="8.6202245552639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44-4CCF-92CF-D8D372696D74}"/>
                </c:ext>
              </c:extLst>
            </c:dLbl>
            <c:dLbl>
              <c:idx val="12"/>
              <c:layout>
                <c:manualLayout>
                  <c:x val="2.0865936358894104E-3"/>
                  <c:y val="-4.28404782735491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44-4CCF-92CF-D8D372696D7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('mnth-mnth_03-04'!$N$497,'mnth-mnth_03-04'!$B$497:$M$497)</c:f>
              <c:strCache>
                <c:ptCount val="13"/>
                <c:pt idx="0">
                  <c:v>ytd_avg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('mnth-mnth_03-04'!$N$509,'mnth-mnth_03-04'!$B$509:$M$509)</c:f>
              <c:numCache>
                <c:formatCode>0.0</c:formatCode>
                <c:ptCount val="13"/>
                <c:pt idx="0">
                  <c:v>8.5333333333333332</c:v>
                </c:pt>
                <c:pt idx="1">
                  <c:v>7.7</c:v>
                </c:pt>
                <c:pt idx="2">
                  <c:v>7.8</c:v>
                </c:pt>
                <c:pt idx="3">
                  <c:v>8</c:v>
                </c:pt>
                <c:pt idx="4">
                  <c:v>8.1999999999999993</c:v>
                </c:pt>
                <c:pt idx="5">
                  <c:v>8.6999999999999993</c:v>
                </c:pt>
                <c:pt idx="6">
                  <c:v>8.6</c:v>
                </c:pt>
                <c:pt idx="7">
                  <c:v>8.9</c:v>
                </c:pt>
                <c:pt idx="8">
                  <c:v>8.9</c:v>
                </c:pt>
                <c:pt idx="9">
                  <c:v>8.9</c:v>
                </c:pt>
                <c:pt idx="10">
                  <c:v>9</c:v>
                </c:pt>
                <c:pt idx="11" formatCode="#,##0.0">
                  <c:v>8.9</c:v>
                </c:pt>
                <c:pt idx="12" formatCode="#,##0.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44-4CCF-92CF-D8D37269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96960"/>
        <c:axId val="429297352"/>
      </c:barChart>
      <c:catAx>
        <c:axId val="4292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7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97352"/>
        <c:scaling>
          <c:orientation val="minMax"/>
          <c:max val="10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1.296300403764084E-2"/>
              <c:y val="0.218750729075532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6960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2013 Retail Trade Employment</a:t>
            </a:r>
          </a:p>
        </c:rich>
      </c:tx>
      <c:layout>
        <c:manualLayout>
          <c:xMode val="edge"/>
          <c:yMode val="edge"/>
          <c:x val="0.20109702249660119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3300941340187"/>
          <c:y val="0.1701394257866132"/>
          <c:w val="0.86837371848373879"/>
          <c:h val="0.72222467117198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'mnth-mnth_03-04'!$A$212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09238516546934E-4"/>
                  <c:y val="2.8226888305628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D6-4654-8054-D4F16EC3BAC7}"/>
                </c:ext>
              </c:extLst>
            </c:dLbl>
            <c:dLbl>
              <c:idx val="1"/>
              <c:layout>
                <c:manualLayout>
                  <c:x val="-9.8891394444239073E-4"/>
                  <c:y val="-6.2489063867017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6-4654-8054-D4F16EC3BAC7}"/>
                </c:ext>
              </c:extLst>
            </c:dLbl>
            <c:dLbl>
              <c:idx val="2"/>
              <c:layout>
                <c:manualLayout>
                  <c:x val="-1.0710557087467922E-3"/>
                  <c:y val="1.970870659455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D6-4654-8054-D4F16EC3BAC7}"/>
                </c:ext>
              </c:extLst>
            </c:dLbl>
            <c:dLbl>
              <c:idx val="3"/>
              <c:layout>
                <c:manualLayout>
                  <c:x val="-1.9411892762231013E-3"/>
                  <c:y val="1.9527923592884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D6-4654-8054-D4F16EC3BAC7}"/>
                </c:ext>
              </c:extLst>
            </c:dLbl>
            <c:dLbl>
              <c:idx val="4"/>
              <c:layout>
                <c:manualLayout>
                  <c:x val="-1.7016417548745375E-3"/>
                  <c:y val="2.0910979877515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D6-4654-8054-D4F16EC3BAC7}"/>
                </c:ext>
              </c:extLst>
            </c:dLbl>
            <c:dLbl>
              <c:idx val="5"/>
              <c:layout>
                <c:manualLayout>
                  <c:x val="-1.8184581387420469E-3"/>
                  <c:y val="2.6398366870807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D6-4654-8054-D4F16EC3BAC7}"/>
                </c:ext>
              </c:extLst>
            </c:dLbl>
            <c:dLbl>
              <c:idx val="6"/>
              <c:layout>
                <c:manualLayout>
                  <c:x val="-1.4540435966630948E-4"/>
                  <c:y val="2.2364027413239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D6-4654-8054-D4F16EC3BAC7}"/>
                </c:ext>
              </c:extLst>
            </c:dLbl>
            <c:dLbl>
              <c:idx val="7"/>
              <c:layout>
                <c:manualLayout>
                  <c:x val="-1.6988414948021604E-3"/>
                  <c:y val="2.231644914311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D6-4654-8054-D4F16EC3BAC7}"/>
                </c:ext>
              </c:extLst>
            </c:dLbl>
            <c:dLbl>
              <c:idx val="8"/>
              <c:layout>
                <c:manualLayout>
                  <c:x val="1.3191543545319746E-3"/>
                  <c:y val="2.1452318460192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D6-4654-8054-D4F16EC3BAC7}"/>
                </c:ext>
              </c:extLst>
            </c:dLbl>
            <c:dLbl>
              <c:idx val="9"/>
              <c:layout>
                <c:manualLayout>
                  <c:x val="-3.9234532303195741E-4"/>
                  <c:y val="2.5530037911927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D6-4654-8054-D4F16EC3BAC7}"/>
                </c:ext>
              </c:extLst>
            </c:dLbl>
            <c:dLbl>
              <c:idx val="10"/>
              <c:layout>
                <c:manualLayout>
                  <c:x val="-2.1081167670942542E-3"/>
                  <c:y val="2.74482356372119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D6-4654-8054-D4F16EC3BAC7}"/>
                </c:ext>
              </c:extLst>
            </c:dLbl>
            <c:dLbl>
              <c:idx val="11"/>
              <c:layout>
                <c:manualLayout>
                  <c:x val="-2.1079524683827685E-3"/>
                  <c:y val="1.46124963546223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D6-4654-8054-D4F16EC3BAC7}"/>
                </c:ext>
              </c:extLst>
            </c:dLbl>
            <c:dLbl>
              <c:idx val="12"/>
              <c:layout>
                <c:manualLayout>
                  <c:x val="-2.0972730521360899E-3"/>
                  <c:y val="2.32946923301253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D6-4654-8054-D4F16EC3BA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('mnth-mnth_03-04'!$N$200,'mnth-mnth_03-04'!$B$200:$M$200)</c:f>
              <c:strCache>
                <c:ptCount val="13"/>
                <c:pt idx="0">
                  <c:v>ytd_avg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('mnth-mnth_03-04'!$N$212,'mnth-mnth_03-04'!$B$212:$M$212)</c:f>
              <c:numCache>
                <c:formatCode>0.0</c:formatCode>
                <c:ptCount val="13"/>
                <c:pt idx="0">
                  <c:v>10.633333333333333</c:v>
                </c:pt>
                <c:pt idx="1">
                  <c:v>10.7</c:v>
                </c:pt>
                <c:pt idx="2">
                  <c:v>10.5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10.6</c:v>
                </c:pt>
                <c:pt idx="11" formatCode="#,##0.0">
                  <c:v>11.1</c:v>
                </c:pt>
                <c:pt idx="12" formatCode="#,##0.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D6-4654-8054-D4F16EC3B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98136"/>
        <c:axId val="429298528"/>
      </c:barChart>
      <c:catAx>
        <c:axId val="42929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98528"/>
        <c:scaling>
          <c:orientation val="minMax"/>
          <c:max val="13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9.1407588135990047E-3"/>
              <c:y val="0.2708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8136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2013 Manufacturing Employment</a:t>
            </a:r>
          </a:p>
        </c:rich>
      </c:tx>
      <c:layout>
        <c:manualLayout>
          <c:xMode val="edge"/>
          <c:yMode val="edge"/>
          <c:x val="0.2063558095111464"/>
          <c:y val="1.7360936958283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9795470612615"/>
          <c:y val="0.1851859142607174"/>
          <c:w val="0.82904486177768644"/>
          <c:h val="0.65740923009623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'mnth-mnth_03-04'!$A$113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136539821067279E-3"/>
                  <c:y val="1.6237241178186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D-4E9B-A2E0-0BFBE480540B}"/>
                </c:ext>
              </c:extLst>
            </c:dLbl>
            <c:dLbl>
              <c:idx val="1"/>
              <c:layout>
                <c:manualLayout>
                  <c:x val="1.1239771499150096E-3"/>
                  <c:y val="1.0293817439486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D-4E9B-A2E0-0BFBE480540B}"/>
                </c:ext>
              </c:extLst>
            </c:dLbl>
            <c:dLbl>
              <c:idx val="2"/>
              <c:layout>
                <c:manualLayout>
                  <c:x val="-3.4648919659037202E-3"/>
                  <c:y val="1.5984616506270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D-4E9B-A2E0-0BFBE480540B}"/>
                </c:ext>
              </c:extLst>
            </c:dLbl>
            <c:dLbl>
              <c:idx val="3"/>
              <c:layout>
                <c:manualLayout>
                  <c:x val="-2.8339955957517706E-3"/>
                  <c:y val="1.0111548556430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D-4E9B-A2E0-0BFBE480540B}"/>
                </c:ext>
              </c:extLst>
            </c:dLbl>
            <c:dLbl>
              <c:idx val="4"/>
              <c:layout>
                <c:manualLayout>
                  <c:x val="-2.4112852766469206E-3"/>
                  <c:y val="2.16579177602799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BD-4E9B-A2E0-0BFBE480540B}"/>
                </c:ext>
              </c:extLst>
            </c:dLbl>
            <c:dLbl>
              <c:idx val="5"/>
              <c:layout>
                <c:manualLayout>
                  <c:x val="-3.9643109626776559E-3"/>
                  <c:y val="1.7241907261592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BD-4E9B-A2E0-0BFBE480540B}"/>
                </c:ext>
              </c:extLst>
            </c:dLbl>
            <c:dLbl>
              <c:idx val="6"/>
              <c:layout>
                <c:manualLayout>
                  <c:x val="-3.1377424571155371E-3"/>
                  <c:y val="-1.9997083697871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BD-4E9B-A2E0-0BFBE480540B}"/>
                </c:ext>
              </c:extLst>
            </c:dLbl>
            <c:dLbl>
              <c:idx val="7"/>
              <c:layout>
                <c:manualLayout>
                  <c:x val="-1.4018835880809017E-3"/>
                  <c:y val="-1.68565908428113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D-4E9B-A2E0-0BFBE480540B}"/>
                </c:ext>
              </c:extLst>
            </c:dLbl>
            <c:dLbl>
              <c:idx val="8"/>
              <c:layout>
                <c:manualLayout>
                  <c:x val="-2.6002941582766552E-5"/>
                  <c:y val="2.3424467774861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D-4E9B-A2E0-0BFBE480540B}"/>
                </c:ext>
              </c:extLst>
            </c:dLbl>
            <c:dLbl>
              <c:idx val="9"/>
              <c:layout>
                <c:manualLayout>
                  <c:x val="-1.2838952406642341E-5"/>
                  <c:y val="1.83209390492855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D-4E9B-A2E0-0BFBE480540B}"/>
                </c:ext>
              </c:extLst>
            </c:dLbl>
            <c:dLbl>
              <c:idx val="10"/>
              <c:layout>
                <c:manualLayout>
                  <c:x val="-4.1279669762643413E-3"/>
                  <c:y val="2.2707057451151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D-4E9B-A2E0-0BFBE480540B}"/>
                </c:ext>
              </c:extLst>
            </c:dLbl>
            <c:dLbl>
              <c:idx val="11"/>
              <c:layout>
                <c:manualLayout>
                  <c:x val="-2.0768224405385859E-3"/>
                  <c:y val="1.40409011373577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D-4E9B-A2E0-0BFBE480540B}"/>
                </c:ext>
              </c:extLst>
            </c:dLbl>
            <c:dLbl>
              <c:idx val="12"/>
              <c:layout>
                <c:manualLayout>
                  <c:x val="-1.5135704064023769E-16"/>
                  <c:y val="1.89333624963546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D-4E9B-A2E0-0BFBE48054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('mnth-mnth_03-04'!$N$101,'mnth-mnth_03-04'!$B$101:$M$101)</c:f>
              <c:strCache>
                <c:ptCount val="13"/>
                <c:pt idx="0">
                  <c:v>ytd_avg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('mnth-mnth_03-04'!$N$113,'mnth-mnth_03-04'!$B$113:$M$113)</c:f>
              <c:numCache>
                <c:formatCode>0.0</c:formatCode>
                <c:ptCount val="13"/>
                <c:pt idx="0">
                  <c:v>10.391666666666666</c:v>
                </c:pt>
                <c:pt idx="1">
                  <c:v>10.3</c:v>
                </c:pt>
                <c:pt idx="2">
                  <c:v>10.3</c:v>
                </c:pt>
                <c:pt idx="3">
                  <c:v>10.3</c:v>
                </c:pt>
                <c:pt idx="4">
                  <c:v>10.4</c:v>
                </c:pt>
                <c:pt idx="5">
                  <c:v>10.4</c:v>
                </c:pt>
                <c:pt idx="6">
                  <c:v>10.6</c:v>
                </c:pt>
                <c:pt idx="7">
                  <c:v>10.6</c:v>
                </c:pt>
                <c:pt idx="8">
                  <c:v>10.6</c:v>
                </c:pt>
                <c:pt idx="9">
                  <c:v>10.3</c:v>
                </c:pt>
                <c:pt idx="10">
                  <c:v>10.3</c:v>
                </c:pt>
                <c:pt idx="11">
                  <c:v>10.3</c:v>
                </c:pt>
                <c:pt idx="12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BD-4E9B-A2E0-0BFBE480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99312"/>
        <c:axId val="429299704"/>
      </c:barChart>
      <c:catAx>
        <c:axId val="42929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9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99704"/>
        <c:scaling>
          <c:orientation val="minMax"/>
          <c:max val="13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employees</a:t>
                </a:r>
              </a:p>
            </c:rich>
          </c:tx>
          <c:layout>
            <c:manualLayout>
              <c:xMode val="edge"/>
              <c:yMode val="edge"/>
              <c:x val="9.1913897759684157E-3"/>
              <c:y val="0.145833697871099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9312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398</xdr:row>
          <xdr:rowOff>0</xdr:rowOff>
        </xdr:from>
        <xdr:to>
          <xdr:col>4</xdr:col>
          <xdr:colOff>914400</xdr:colOff>
          <xdr:row>403</xdr:row>
          <xdr:rowOff>104775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10391</xdr:colOff>
          <xdr:row>118</xdr:row>
          <xdr:rowOff>41564</xdr:rowOff>
        </xdr:from>
        <xdr:to>
          <xdr:col>4</xdr:col>
          <xdr:colOff>124691</xdr:colOff>
          <xdr:row>118</xdr:row>
          <xdr:rowOff>155864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477116</xdr:colOff>
          <xdr:row>118</xdr:row>
          <xdr:rowOff>41564</xdr:rowOff>
        </xdr:from>
        <xdr:to>
          <xdr:col>4</xdr:col>
          <xdr:colOff>591416</xdr:colOff>
          <xdr:row>118</xdr:row>
          <xdr:rowOff>155864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1639166</xdr:colOff>
          <xdr:row>118</xdr:row>
          <xdr:rowOff>41564</xdr:rowOff>
        </xdr:from>
        <xdr:to>
          <xdr:col>5</xdr:col>
          <xdr:colOff>99580</xdr:colOff>
          <xdr:row>118</xdr:row>
          <xdr:rowOff>155864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385330</xdr:colOff>
          <xdr:row>118</xdr:row>
          <xdr:rowOff>41564</xdr:rowOff>
        </xdr:from>
        <xdr:to>
          <xdr:col>5</xdr:col>
          <xdr:colOff>499630</xdr:colOff>
          <xdr:row>118</xdr:row>
          <xdr:rowOff>155864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385330</xdr:colOff>
          <xdr:row>118</xdr:row>
          <xdr:rowOff>41564</xdr:rowOff>
        </xdr:from>
        <xdr:to>
          <xdr:col>5</xdr:col>
          <xdr:colOff>499630</xdr:colOff>
          <xdr:row>118</xdr:row>
          <xdr:rowOff>155864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80530</xdr:colOff>
          <xdr:row>118</xdr:row>
          <xdr:rowOff>41564</xdr:rowOff>
        </xdr:from>
        <xdr:to>
          <xdr:col>6</xdr:col>
          <xdr:colOff>194830</xdr:colOff>
          <xdr:row>118</xdr:row>
          <xdr:rowOff>155864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232930</xdr:colOff>
          <xdr:row>118</xdr:row>
          <xdr:rowOff>41564</xdr:rowOff>
        </xdr:from>
        <xdr:to>
          <xdr:col>6</xdr:col>
          <xdr:colOff>347230</xdr:colOff>
          <xdr:row>118</xdr:row>
          <xdr:rowOff>155864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9</xdr:col>
      <xdr:colOff>314325</xdr:colOff>
      <xdr:row>18</xdr:row>
      <xdr:rowOff>0</xdr:rowOff>
    </xdr:to>
    <xdr:graphicFrame macro="">
      <xdr:nvGraphicFramePr>
        <xdr:cNvPr id="30559187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109</xdr:row>
      <xdr:rowOff>38100</xdr:rowOff>
    </xdr:from>
    <xdr:to>
      <xdr:col>9</xdr:col>
      <xdr:colOff>333375</xdr:colOff>
      <xdr:row>125</xdr:row>
      <xdr:rowOff>161925</xdr:rowOff>
    </xdr:to>
    <xdr:graphicFrame macro="">
      <xdr:nvGraphicFramePr>
        <xdr:cNvPr id="30559188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109</xdr:row>
      <xdr:rowOff>0</xdr:rowOff>
    </xdr:from>
    <xdr:to>
      <xdr:col>18</xdr:col>
      <xdr:colOff>590550</xdr:colOff>
      <xdr:row>126</xdr:row>
      <xdr:rowOff>9525</xdr:rowOff>
    </xdr:to>
    <xdr:graphicFrame macro="">
      <xdr:nvGraphicFramePr>
        <xdr:cNvPr id="30559189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581025</xdr:colOff>
      <xdr:row>1</xdr:row>
      <xdr:rowOff>9525</xdr:rowOff>
    </xdr:from>
    <xdr:to>
      <xdr:col>18</xdr:col>
      <xdr:colOff>304800</xdr:colOff>
      <xdr:row>18</xdr:row>
      <xdr:rowOff>19050</xdr:rowOff>
    </xdr:to>
    <xdr:graphicFrame macro="">
      <xdr:nvGraphicFramePr>
        <xdr:cNvPr id="30559190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</xdr:row>
      <xdr:rowOff>19050</xdr:rowOff>
    </xdr:from>
    <xdr:to>
      <xdr:col>27</xdr:col>
      <xdr:colOff>304800</xdr:colOff>
      <xdr:row>18</xdr:row>
      <xdr:rowOff>9525</xdr:rowOff>
    </xdr:to>
    <xdr:graphicFrame macro="">
      <xdr:nvGraphicFramePr>
        <xdr:cNvPr id="3055919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20</xdr:row>
      <xdr:rowOff>0</xdr:rowOff>
    </xdr:from>
    <xdr:to>
      <xdr:col>27</xdr:col>
      <xdr:colOff>304800</xdr:colOff>
      <xdr:row>36</xdr:row>
      <xdr:rowOff>152400</xdr:rowOff>
    </xdr:to>
    <xdr:graphicFrame macro="">
      <xdr:nvGraphicFramePr>
        <xdr:cNvPr id="3055919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91</xdr:row>
      <xdr:rowOff>0</xdr:rowOff>
    </xdr:from>
    <xdr:to>
      <xdr:col>11</xdr:col>
      <xdr:colOff>0</xdr:colOff>
      <xdr:row>107</xdr:row>
      <xdr:rowOff>152400</xdr:rowOff>
    </xdr:to>
    <xdr:graphicFrame macro="">
      <xdr:nvGraphicFramePr>
        <xdr:cNvPr id="30559193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37</xdr:row>
      <xdr:rowOff>9525</xdr:rowOff>
    </xdr:from>
    <xdr:to>
      <xdr:col>10</xdr:col>
      <xdr:colOff>600075</xdr:colOff>
      <xdr:row>54</xdr:row>
      <xdr:rowOff>0</xdr:rowOff>
    </xdr:to>
    <xdr:graphicFrame macro="">
      <xdr:nvGraphicFramePr>
        <xdr:cNvPr id="30559194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19</xdr:row>
      <xdr:rowOff>0</xdr:rowOff>
    </xdr:from>
    <xdr:to>
      <xdr:col>11</xdr:col>
      <xdr:colOff>47625</xdr:colOff>
      <xdr:row>35</xdr:row>
      <xdr:rowOff>152400</xdr:rowOff>
    </xdr:to>
    <xdr:graphicFrame macro="">
      <xdr:nvGraphicFramePr>
        <xdr:cNvPr id="30559195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55</xdr:row>
      <xdr:rowOff>9525</xdr:rowOff>
    </xdr:from>
    <xdr:to>
      <xdr:col>11</xdr:col>
      <xdr:colOff>19050</xdr:colOff>
      <xdr:row>72</xdr:row>
      <xdr:rowOff>9525</xdr:rowOff>
    </xdr:to>
    <xdr:graphicFrame macro="">
      <xdr:nvGraphicFramePr>
        <xdr:cNvPr id="30559196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73</xdr:row>
      <xdr:rowOff>0</xdr:rowOff>
    </xdr:from>
    <xdr:to>
      <xdr:col>10</xdr:col>
      <xdr:colOff>590550</xdr:colOff>
      <xdr:row>90</xdr:row>
      <xdr:rowOff>0</xdr:rowOff>
    </xdr:to>
    <xdr:graphicFrame macro="">
      <xdr:nvGraphicFramePr>
        <xdr:cNvPr id="30559197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1009"/>
  <sheetViews>
    <sheetView tabSelected="1" zoomScale="110" zoomScaleNormal="110" workbookViewId="0">
      <pane xSplit="1" ySplit="1" topLeftCell="S2" activePane="bottomRight" state="frozen"/>
      <selection activeCell="M1311" sqref="M1311"/>
      <selection pane="topRight" activeCell="M1311" sqref="M1311"/>
      <selection pane="bottomLeft" activeCell="M1311" sqref="M1311"/>
      <selection pane="bottomRight" activeCell="X1" sqref="X1:AH1048576"/>
    </sheetView>
  </sheetViews>
  <sheetFormatPr defaultRowHeight="12" x14ac:dyDescent="0.2"/>
  <cols>
    <col min="1" max="1" width="8.140625" style="5" bestFit="1" customWidth="1"/>
    <col min="2" max="2" width="16.7109375" style="17" bestFit="1" customWidth="1"/>
    <col min="3" max="3" width="10" style="44" customWidth="1"/>
    <col min="4" max="4" width="20.85546875" style="17" bestFit="1" customWidth="1"/>
    <col min="5" max="5" width="24.85546875" style="17" bestFit="1" customWidth="1"/>
    <col min="6" max="6" width="31.42578125" style="17" customWidth="1"/>
    <col min="7" max="7" width="23.7109375" style="17" bestFit="1" customWidth="1"/>
    <col min="8" max="8" width="23.5703125" style="44" bestFit="1" customWidth="1"/>
    <col min="9" max="9" width="23" style="17" bestFit="1" customWidth="1"/>
    <col min="10" max="10" width="10.140625" style="44" customWidth="1"/>
    <col min="11" max="11" width="20.85546875" style="17" bestFit="1" customWidth="1"/>
    <col min="12" max="12" width="21.140625" style="17" bestFit="1" customWidth="1"/>
    <col min="13" max="13" width="12.85546875" style="17" bestFit="1" customWidth="1"/>
    <col min="14" max="14" width="17.5703125" style="17" bestFit="1" customWidth="1"/>
    <col min="15" max="15" width="12.85546875" style="17" bestFit="1" customWidth="1"/>
    <col min="16" max="16" width="13.140625" style="44" bestFit="1" customWidth="1"/>
    <col min="17" max="17" width="10.7109375" style="45" customWidth="1"/>
    <col min="18" max="18" width="13.140625" style="17" bestFit="1" customWidth="1"/>
    <col min="19" max="19" width="21.42578125" style="17" bestFit="1" customWidth="1"/>
    <col min="20" max="20" width="13.140625" style="17" bestFit="1" customWidth="1"/>
    <col min="21" max="21" width="17.5703125" style="17" bestFit="1" customWidth="1"/>
    <col min="22" max="22" width="13.140625" style="17" bestFit="1" customWidth="1"/>
    <col min="23" max="23" width="8.85546875" style="7" customWidth="1"/>
    <col min="24" max="25" width="9.140625" style="6"/>
    <col min="26" max="16384" width="9.140625" style="11"/>
  </cols>
  <sheetData>
    <row r="1" spans="1:38" ht="24.95" customHeight="1" x14ac:dyDescent="0.2">
      <c r="A1" s="102" t="s">
        <v>4</v>
      </c>
      <c r="B1" s="125" t="s">
        <v>137</v>
      </c>
      <c r="C1" s="125" t="s">
        <v>43</v>
      </c>
      <c r="D1" s="126" t="s">
        <v>138</v>
      </c>
      <c r="E1" s="126" t="s">
        <v>139</v>
      </c>
      <c r="F1" s="126" t="s">
        <v>140</v>
      </c>
      <c r="G1" s="126" t="s">
        <v>141</v>
      </c>
      <c r="H1" s="126" t="s">
        <v>142</v>
      </c>
      <c r="I1" s="127" t="s">
        <v>136</v>
      </c>
      <c r="J1" s="127" t="s">
        <v>41</v>
      </c>
      <c r="K1" s="129" t="s">
        <v>143</v>
      </c>
      <c r="L1" s="129" t="s">
        <v>144</v>
      </c>
      <c r="M1" s="129" t="s">
        <v>145</v>
      </c>
      <c r="N1" s="129" t="s">
        <v>146</v>
      </c>
      <c r="O1" s="129" t="s">
        <v>147</v>
      </c>
      <c r="P1" s="127" t="s">
        <v>148</v>
      </c>
      <c r="Q1" s="128" t="s">
        <v>42</v>
      </c>
      <c r="R1" s="129" t="s">
        <v>149</v>
      </c>
      <c r="S1" s="129" t="s">
        <v>150</v>
      </c>
      <c r="T1" s="129" t="s">
        <v>151</v>
      </c>
      <c r="U1" s="129" t="s">
        <v>152</v>
      </c>
      <c r="V1" s="129" t="s">
        <v>153</v>
      </c>
      <c r="W1" s="141"/>
    </row>
    <row r="2" spans="1:38" s="15" customFormat="1" ht="12.75" customHeight="1" x14ac:dyDescent="0.2">
      <c r="A2" s="102">
        <v>33970</v>
      </c>
      <c r="B2" s="130">
        <v>9.8000000000000007</v>
      </c>
      <c r="C2" s="130"/>
      <c r="D2" s="130">
        <v>9.8000000000000007</v>
      </c>
      <c r="E2" s="130">
        <v>8.1</v>
      </c>
      <c r="F2" s="130">
        <v>1.5</v>
      </c>
      <c r="G2" s="96">
        <v>5.6</v>
      </c>
      <c r="H2" s="130">
        <v>58.3</v>
      </c>
      <c r="I2" s="130">
        <v>513.5</v>
      </c>
      <c r="J2" s="96"/>
      <c r="K2" s="130">
        <v>277.2</v>
      </c>
      <c r="L2" s="130">
        <v>262.39999999999998</v>
      </c>
      <c r="M2" s="130">
        <v>81.2</v>
      </c>
      <c r="N2" s="96">
        <v>191.6</v>
      </c>
      <c r="O2" s="130">
        <v>2324.9</v>
      </c>
      <c r="P2" s="96">
        <v>16661</v>
      </c>
      <c r="Q2" s="96">
        <f>(P2/$P$2)*100</f>
        <v>100</v>
      </c>
      <c r="R2" s="96">
        <v>12846.1</v>
      </c>
      <c r="S2" s="96">
        <v>12032</v>
      </c>
      <c r="T2" s="96">
        <v>4233</v>
      </c>
      <c r="U2" s="96">
        <v>9026</v>
      </c>
      <c r="V2" s="96">
        <v>108047</v>
      </c>
      <c r="W2" s="7"/>
      <c r="X2" s="7"/>
      <c r="Y2" s="7"/>
    </row>
    <row r="3" spans="1:38" ht="12.75" customHeight="1" x14ac:dyDescent="0.2">
      <c r="A3" s="102">
        <v>34001</v>
      </c>
      <c r="B3" s="130">
        <v>9.6999999999999993</v>
      </c>
      <c r="C3" s="130"/>
      <c r="D3" s="130">
        <v>9.6</v>
      </c>
      <c r="E3" s="130">
        <v>8.3000000000000007</v>
      </c>
      <c r="F3" s="130">
        <v>1.5</v>
      </c>
      <c r="G3" s="96">
        <v>5.8</v>
      </c>
      <c r="H3" s="130">
        <v>59.7</v>
      </c>
      <c r="I3" s="130">
        <v>514.79999999999995</v>
      </c>
      <c r="J3" s="96"/>
      <c r="K3" s="130">
        <v>272.3</v>
      </c>
      <c r="L3" s="130">
        <v>265.3</v>
      </c>
      <c r="M3" s="130">
        <v>79.7</v>
      </c>
      <c r="N3" s="96">
        <v>192.7</v>
      </c>
      <c r="O3" s="130">
        <v>2341.8000000000002</v>
      </c>
      <c r="P3" s="96">
        <v>16671</v>
      </c>
      <c r="Q3" s="96">
        <f>(P3/$P$2)*100</f>
        <v>100.06002040693835</v>
      </c>
      <c r="R3" s="96">
        <v>12698.7</v>
      </c>
      <c r="S3" s="96">
        <v>12199</v>
      </c>
      <c r="T3" s="96">
        <v>4247</v>
      </c>
      <c r="U3" s="96">
        <v>9145</v>
      </c>
      <c r="V3" s="96">
        <v>108650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12.75" customHeight="1" x14ac:dyDescent="0.2">
      <c r="A4" s="102">
        <v>34029</v>
      </c>
      <c r="B4" s="130">
        <v>9.6999999999999993</v>
      </c>
      <c r="C4" s="130"/>
      <c r="D4" s="130">
        <v>9.8000000000000007</v>
      </c>
      <c r="E4" s="130">
        <v>8.3000000000000007</v>
      </c>
      <c r="F4" s="130">
        <v>1.5</v>
      </c>
      <c r="G4" s="96">
        <v>5.8</v>
      </c>
      <c r="H4" s="130">
        <v>59.8</v>
      </c>
      <c r="I4" s="130">
        <v>518</v>
      </c>
      <c r="J4" s="96"/>
      <c r="K4" s="130">
        <v>272.7</v>
      </c>
      <c r="L4" s="130">
        <v>265.60000000000002</v>
      </c>
      <c r="M4" s="130">
        <v>80.900000000000006</v>
      </c>
      <c r="N4" s="96">
        <v>195.7</v>
      </c>
      <c r="O4" s="130">
        <v>2355.4</v>
      </c>
      <c r="P4" s="96">
        <v>16681</v>
      </c>
      <c r="Q4" s="96">
        <f t="shared" ref="Q4:Q67" si="0">(P4/$P$2)*100</f>
        <v>100.12004081387671</v>
      </c>
      <c r="R4" s="96">
        <v>12651.2</v>
      </c>
      <c r="S4" s="96">
        <v>12240</v>
      </c>
      <c r="T4" s="96">
        <v>4287</v>
      </c>
      <c r="U4" s="96">
        <v>9267</v>
      </c>
      <c r="V4" s="96">
        <v>109083</v>
      </c>
      <c r="X4" s="7"/>
      <c r="Y4" s="7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ht="12.75" customHeight="1" x14ac:dyDescent="0.2">
      <c r="A5" s="102">
        <v>34060</v>
      </c>
      <c r="B5" s="130">
        <v>9.6999999999999993</v>
      </c>
      <c r="C5" s="130"/>
      <c r="D5" s="130">
        <v>10</v>
      </c>
      <c r="E5" s="130">
        <v>8.3000000000000007</v>
      </c>
      <c r="F5" s="130">
        <v>1.8</v>
      </c>
      <c r="G5" s="96">
        <v>6</v>
      </c>
      <c r="H5" s="130">
        <v>60.8</v>
      </c>
      <c r="I5" s="130">
        <v>519.20000000000005</v>
      </c>
      <c r="J5" s="96"/>
      <c r="K5" s="130">
        <v>274.60000000000002</v>
      </c>
      <c r="L5" s="130">
        <v>267.2</v>
      </c>
      <c r="M5" s="130">
        <v>86.2</v>
      </c>
      <c r="N5" s="96">
        <v>200.4</v>
      </c>
      <c r="O5" s="130">
        <v>2377.4</v>
      </c>
      <c r="P5" s="96">
        <v>16684</v>
      </c>
      <c r="Q5" s="96">
        <f t="shared" si="0"/>
        <v>100.13804693595823</v>
      </c>
      <c r="R5" s="96">
        <v>12742.1</v>
      </c>
      <c r="S5" s="96">
        <v>12294</v>
      </c>
      <c r="T5" s="96">
        <v>4542</v>
      </c>
      <c r="U5" s="96">
        <v>9599</v>
      </c>
      <c r="V5" s="96">
        <v>110087</v>
      </c>
      <c r="X5" s="7"/>
      <c r="Y5" s="7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ht="12.75" customHeight="1" x14ac:dyDescent="0.2">
      <c r="A6" s="102">
        <v>34090</v>
      </c>
      <c r="B6" s="130">
        <v>9.9</v>
      </c>
      <c r="C6" s="130"/>
      <c r="D6" s="130">
        <v>10.3</v>
      </c>
      <c r="E6" s="130">
        <v>8.4</v>
      </c>
      <c r="F6" s="130">
        <v>2.2000000000000002</v>
      </c>
      <c r="G6" s="96">
        <v>6.2</v>
      </c>
      <c r="H6" s="130">
        <v>61.8</v>
      </c>
      <c r="I6" s="130">
        <v>522.6</v>
      </c>
      <c r="J6" s="96"/>
      <c r="K6" s="130">
        <v>278.60000000000002</v>
      </c>
      <c r="L6" s="130">
        <v>267.39999999999998</v>
      </c>
      <c r="M6" s="130">
        <v>96.3</v>
      </c>
      <c r="N6" s="96">
        <v>213.5</v>
      </c>
      <c r="O6" s="130">
        <v>2416.6</v>
      </c>
      <c r="P6" s="96">
        <v>16733</v>
      </c>
      <c r="Q6" s="96">
        <f t="shared" si="0"/>
        <v>100.43214692995619</v>
      </c>
      <c r="R6" s="96">
        <v>12861.2</v>
      </c>
      <c r="S6" s="96">
        <v>12273</v>
      </c>
      <c r="T6" s="96">
        <v>4816</v>
      </c>
      <c r="U6" s="96">
        <v>9899</v>
      </c>
      <c r="V6" s="96">
        <v>111050</v>
      </c>
      <c r="X6" s="7"/>
      <c r="Y6" s="7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12.75" customHeight="1" x14ac:dyDescent="0.2">
      <c r="A7" s="102">
        <v>34121</v>
      </c>
      <c r="B7" s="130">
        <v>10</v>
      </c>
      <c r="C7" s="130"/>
      <c r="D7" s="130">
        <v>10.3</v>
      </c>
      <c r="E7" s="130">
        <v>8.3000000000000007</v>
      </c>
      <c r="F7" s="130">
        <v>2.4</v>
      </c>
      <c r="G7" s="96">
        <v>6.3</v>
      </c>
      <c r="H7" s="130">
        <v>60.9</v>
      </c>
      <c r="I7" s="130">
        <v>531.9</v>
      </c>
      <c r="J7" s="96"/>
      <c r="K7" s="130">
        <v>282.3</v>
      </c>
      <c r="L7" s="130">
        <v>267</v>
      </c>
      <c r="M7" s="130">
        <v>101.3</v>
      </c>
      <c r="N7" s="96">
        <v>223.7</v>
      </c>
      <c r="O7" s="130">
        <v>2443.4</v>
      </c>
      <c r="P7" s="96">
        <v>16834</v>
      </c>
      <c r="Q7" s="96">
        <f t="shared" si="0"/>
        <v>101.03835304003361</v>
      </c>
      <c r="R7" s="96">
        <v>12971.8</v>
      </c>
      <c r="S7" s="96">
        <v>12153</v>
      </c>
      <c r="T7" s="96">
        <v>4968</v>
      </c>
      <c r="U7" s="96">
        <v>10189</v>
      </c>
      <c r="V7" s="96">
        <v>111640</v>
      </c>
      <c r="X7" s="7"/>
      <c r="Y7" s="7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2.75" customHeight="1" x14ac:dyDescent="0.2">
      <c r="A8" s="102">
        <v>34151</v>
      </c>
      <c r="B8" s="130">
        <v>10.1</v>
      </c>
      <c r="C8" s="130"/>
      <c r="D8" s="130">
        <v>10.3</v>
      </c>
      <c r="E8" s="130">
        <v>8.3000000000000007</v>
      </c>
      <c r="F8" s="130">
        <v>2.6</v>
      </c>
      <c r="G8" s="96">
        <v>6.3</v>
      </c>
      <c r="H8" s="130">
        <v>61.5</v>
      </c>
      <c r="I8" s="130">
        <v>532.20000000000005</v>
      </c>
      <c r="J8" s="96"/>
      <c r="K8" s="130">
        <v>281.3</v>
      </c>
      <c r="L8" s="130">
        <v>266.8</v>
      </c>
      <c r="M8" s="130">
        <v>105.5</v>
      </c>
      <c r="N8" s="96">
        <v>224.7</v>
      </c>
      <c r="O8" s="130">
        <v>2424.8000000000002</v>
      </c>
      <c r="P8" s="96">
        <v>16726</v>
      </c>
      <c r="Q8" s="96">
        <f t="shared" si="0"/>
        <v>100.39013264509933</v>
      </c>
      <c r="R8" s="96">
        <v>13006</v>
      </c>
      <c r="S8" s="96">
        <v>12139</v>
      </c>
      <c r="T8" s="96">
        <v>5085</v>
      </c>
      <c r="U8" s="96">
        <v>10216</v>
      </c>
      <c r="V8" s="96">
        <v>110771</v>
      </c>
      <c r="X8" s="7"/>
      <c r="Y8" s="7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2.75" customHeight="1" x14ac:dyDescent="0.2">
      <c r="A9" s="102">
        <v>34182</v>
      </c>
      <c r="B9" s="130">
        <v>10.3</v>
      </c>
      <c r="C9" s="130"/>
      <c r="D9" s="130">
        <v>10.4</v>
      </c>
      <c r="E9" s="130">
        <v>8.5</v>
      </c>
      <c r="F9" s="130">
        <v>2.5</v>
      </c>
      <c r="G9" s="96">
        <v>6.5</v>
      </c>
      <c r="H9" s="130">
        <v>62</v>
      </c>
      <c r="I9" s="130">
        <v>535.4</v>
      </c>
      <c r="J9" s="96"/>
      <c r="K9" s="130">
        <v>282.89999999999998</v>
      </c>
      <c r="L9" s="130">
        <v>266.89999999999998</v>
      </c>
      <c r="M9" s="130">
        <v>105.2</v>
      </c>
      <c r="N9" s="96">
        <v>228.1</v>
      </c>
      <c r="O9" s="130">
        <v>2431.5</v>
      </c>
      <c r="P9" s="96">
        <v>16853</v>
      </c>
      <c r="Q9" s="96">
        <f t="shared" si="0"/>
        <v>101.1523918132165</v>
      </c>
      <c r="R9" s="96">
        <v>13044.7</v>
      </c>
      <c r="S9" s="96">
        <v>12128</v>
      </c>
      <c r="T9" s="96">
        <v>5138</v>
      </c>
      <c r="U9" s="96">
        <v>10278</v>
      </c>
      <c r="V9" s="96">
        <v>110880</v>
      </c>
      <c r="X9" s="7"/>
      <c r="Y9" s="7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2.75" customHeight="1" x14ac:dyDescent="0.2">
      <c r="A10" s="102">
        <v>34213</v>
      </c>
      <c r="B10" s="130">
        <v>10.199999999999999</v>
      </c>
      <c r="C10" s="130"/>
      <c r="D10" s="130">
        <v>10.3</v>
      </c>
      <c r="E10" s="130">
        <v>8.5</v>
      </c>
      <c r="F10" s="130">
        <v>2.5</v>
      </c>
      <c r="G10" s="96">
        <v>6.6</v>
      </c>
      <c r="H10" s="130">
        <v>62.7</v>
      </c>
      <c r="I10" s="130">
        <v>533.1</v>
      </c>
      <c r="J10" s="96"/>
      <c r="K10" s="130">
        <v>283.5</v>
      </c>
      <c r="L10" s="130">
        <v>269.3</v>
      </c>
      <c r="M10" s="130">
        <v>104</v>
      </c>
      <c r="N10" s="96">
        <v>218.4</v>
      </c>
      <c r="O10" s="130">
        <v>2450.4</v>
      </c>
      <c r="P10" s="96">
        <v>16891</v>
      </c>
      <c r="Q10" s="96">
        <f t="shared" si="0"/>
        <v>101.38046935958225</v>
      </c>
      <c r="R10" s="96">
        <v>13045.3</v>
      </c>
      <c r="S10" s="96">
        <v>12366</v>
      </c>
      <c r="T10" s="96">
        <v>5094</v>
      </c>
      <c r="U10" s="96">
        <v>10066</v>
      </c>
      <c r="V10" s="96">
        <v>111868</v>
      </c>
      <c r="X10" s="7"/>
      <c r="Y10" s="7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2.75" customHeight="1" x14ac:dyDescent="0.2">
      <c r="A11" s="102">
        <v>34243</v>
      </c>
      <c r="B11" s="130">
        <v>10.1</v>
      </c>
      <c r="C11" s="130"/>
      <c r="D11" s="130">
        <v>10.5</v>
      </c>
      <c r="E11" s="130">
        <v>8.6</v>
      </c>
      <c r="F11" s="130">
        <v>2.6</v>
      </c>
      <c r="G11" s="96">
        <v>6.5</v>
      </c>
      <c r="H11" s="130">
        <v>63.6</v>
      </c>
      <c r="I11" s="130">
        <v>531.9</v>
      </c>
      <c r="J11" s="96"/>
      <c r="K11" s="130">
        <v>287.5</v>
      </c>
      <c r="L11" s="130">
        <v>271.3</v>
      </c>
      <c r="M11" s="130">
        <v>105.3</v>
      </c>
      <c r="N11" s="96">
        <v>210.9</v>
      </c>
      <c r="O11" s="130">
        <v>2461.3000000000002</v>
      </c>
      <c r="P11" s="96">
        <v>16869</v>
      </c>
      <c r="Q11" s="96">
        <f t="shared" si="0"/>
        <v>101.24842446431788</v>
      </c>
      <c r="R11" s="96">
        <v>13171.9</v>
      </c>
      <c r="S11" s="96">
        <v>12555</v>
      </c>
      <c r="T11" s="96">
        <v>5105</v>
      </c>
      <c r="U11" s="96">
        <v>9775</v>
      </c>
      <c r="V11" s="96">
        <v>112533</v>
      </c>
      <c r="X11" s="7"/>
      <c r="Y11" s="7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2.75" customHeight="1" x14ac:dyDescent="0.2">
      <c r="A12" s="102">
        <v>34274</v>
      </c>
      <c r="B12" s="130">
        <v>10.199999999999999</v>
      </c>
      <c r="C12" s="130"/>
      <c r="D12" s="130">
        <v>10.8</v>
      </c>
      <c r="E12" s="130">
        <v>8.6999999999999993</v>
      </c>
      <c r="F12" s="130">
        <v>2.2999999999999998</v>
      </c>
      <c r="G12" s="96">
        <v>6.4</v>
      </c>
      <c r="H12" s="130">
        <v>64.3</v>
      </c>
      <c r="I12" s="130">
        <v>530.29999999999995</v>
      </c>
      <c r="J12" s="96"/>
      <c r="K12" s="130">
        <v>296</v>
      </c>
      <c r="L12" s="130">
        <v>272.3</v>
      </c>
      <c r="M12" s="130">
        <v>102.4</v>
      </c>
      <c r="N12" s="96">
        <v>204.6</v>
      </c>
      <c r="O12" s="130">
        <v>2461.4</v>
      </c>
      <c r="P12" s="96">
        <v>16856</v>
      </c>
      <c r="Q12" s="96">
        <f t="shared" si="0"/>
        <v>101.17039793529801</v>
      </c>
      <c r="R12" s="96">
        <v>13454.4</v>
      </c>
      <c r="S12" s="96">
        <v>12631</v>
      </c>
      <c r="T12" s="96">
        <v>5012</v>
      </c>
      <c r="U12" s="96">
        <v>9641</v>
      </c>
      <c r="V12" s="96">
        <v>112878</v>
      </c>
      <c r="X12" s="7"/>
      <c r="Y12" s="7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12.75" customHeight="1" x14ac:dyDescent="0.2">
      <c r="A13" s="102">
        <v>34304</v>
      </c>
      <c r="B13" s="130">
        <v>10.199999999999999</v>
      </c>
      <c r="C13" s="130"/>
      <c r="D13" s="130">
        <v>10.9</v>
      </c>
      <c r="E13" s="130">
        <v>8.6999999999999993</v>
      </c>
      <c r="F13" s="130">
        <v>2</v>
      </c>
      <c r="G13" s="96">
        <v>6.4</v>
      </c>
      <c r="H13" s="130">
        <v>63.7</v>
      </c>
      <c r="I13" s="130">
        <v>530.9</v>
      </c>
      <c r="J13" s="96"/>
      <c r="K13" s="130">
        <v>300.10000000000002</v>
      </c>
      <c r="L13" s="130">
        <v>272.39999999999998</v>
      </c>
      <c r="M13" s="130">
        <v>96.5</v>
      </c>
      <c r="N13" s="96">
        <v>204.9</v>
      </c>
      <c r="O13" s="130">
        <v>2463.1999999999998</v>
      </c>
      <c r="P13" s="96">
        <v>16824</v>
      </c>
      <c r="Q13" s="96">
        <f t="shared" si="0"/>
        <v>100.97833263309526</v>
      </c>
      <c r="R13" s="96">
        <v>13752.1</v>
      </c>
      <c r="S13" s="96">
        <v>12631</v>
      </c>
      <c r="T13" s="96">
        <v>4826</v>
      </c>
      <c r="U13" s="96">
        <v>9686</v>
      </c>
      <c r="V13" s="96">
        <v>113025</v>
      </c>
      <c r="X13" s="7"/>
      <c r="Y13" s="7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s="15" customFormat="1" ht="12.75" customHeight="1" x14ac:dyDescent="0.2">
      <c r="A14" s="102">
        <v>34335</v>
      </c>
      <c r="B14" s="130">
        <v>9.8000000000000007</v>
      </c>
      <c r="C14" s="130">
        <f>(B14/$B$14)*100</f>
        <v>100</v>
      </c>
      <c r="D14" s="130">
        <v>10.199999999999999</v>
      </c>
      <c r="E14" s="130">
        <v>8.6</v>
      </c>
      <c r="F14" s="130">
        <v>1.7</v>
      </c>
      <c r="G14" s="96">
        <v>6</v>
      </c>
      <c r="H14" s="130">
        <v>60.9</v>
      </c>
      <c r="I14" s="130">
        <v>523.1</v>
      </c>
      <c r="J14" s="96">
        <f>(I14/$I$14)*100</f>
        <v>100</v>
      </c>
      <c r="K14" s="130">
        <v>282.89999999999998</v>
      </c>
      <c r="L14" s="130">
        <v>267.89999999999998</v>
      </c>
      <c r="M14" s="130">
        <v>84.3</v>
      </c>
      <c r="N14" s="96">
        <v>195.6</v>
      </c>
      <c r="O14" s="130">
        <v>2383.8000000000002</v>
      </c>
      <c r="P14" s="96">
        <v>16722</v>
      </c>
      <c r="Q14" s="96">
        <f t="shared" si="0"/>
        <v>100.36612448232398</v>
      </c>
      <c r="R14" s="96">
        <v>13149.5</v>
      </c>
      <c r="S14" s="96">
        <v>12494</v>
      </c>
      <c r="T14" s="96">
        <v>4500</v>
      </c>
      <c r="U14" s="96">
        <v>9388</v>
      </c>
      <c r="V14" s="96">
        <v>110777</v>
      </c>
      <c r="W14" s="7"/>
      <c r="X14" s="7"/>
      <c r="Y14" s="7"/>
    </row>
    <row r="15" spans="1:38" ht="12.75" customHeight="1" x14ac:dyDescent="0.2">
      <c r="A15" s="102">
        <v>34366</v>
      </c>
      <c r="B15" s="130">
        <v>9.9</v>
      </c>
      <c r="C15" s="130">
        <f t="shared" ref="C15:C78" si="1">(B15/$B$14)*100</f>
        <v>101.0204081632653</v>
      </c>
      <c r="D15" s="130">
        <v>10.1</v>
      </c>
      <c r="E15" s="130">
        <v>8.6</v>
      </c>
      <c r="F15" s="130">
        <v>1.6</v>
      </c>
      <c r="G15" s="96">
        <v>6.2</v>
      </c>
      <c r="H15" s="130">
        <v>62</v>
      </c>
      <c r="I15" s="130">
        <v>523.70000000000005</v>
      </c>
      <c r="J15" s="96">
        <f t="shared" ref="J15:J78" si="2">(I15/$I$14)*100</f>
        <v>100.11470082202256</v>
      </c>
      <c r="K15" s="130">
        <v>277.60000000000002</v>
      </c>
      <c r="L15" s="130">
        <v>270.39999999999998</v>
      </c>
      <c r="M15" s="130">
        <v>81.3</v>
      </c>
      <c r="N15" s="96">
        <v>196.8</v>
      </c>
      <c r="O15" s="130">
        <v>2397.6999999999998</v>
      </c>
      <c r="P15" s="96">
        <v>16744</v>
      </c>
      <c r="Q15" s="96">
        <f t="shared" si="0"/>
        <v>100.49816937758837</v>
      </c>
      <c r="R15" s="96">
        <v>13011.7</v>
      </c>
      <c r="S15" s="96">
        <v>12662</v>
      </c>
      <c r="T15" s="96">
        <v>4454</v>
      </c>
      <c r="U15" s="96">
        <v>9478</v>
      </c>
      <c r="V15" s="96">
        <v>111357</v>
      </c>
      <c r="X15" s="7"/>
      <c r="Y15" s="7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2.75" customHeight="1" x14ac:dyDescent="0.2">
      <c r="A16" s="102">
        <v>34394</v>
      </c>
      <c r="B16" s="130">
        <v>10.1</v>
      </c>
      <c r="C16" s="130">
        <f t="shared" si="1"/>
        <v>103.0612244897959</v>
      </c>
      <c r="D16" s="130">
        <v>10.199999999999999</v>
      </c>
      <c r="E16" s="130">
        <v>8.6</v>
      </c>
      <c r="F16" s="130">
        <v>1.7</v>
      </c>
      <c r="G16" s="96">
        <v>6.2</v>
      </c>
      <c r="H16" s="130">
        <v>62.4</v>
      </c>
      <c r="I16" s="130">
        <v>527.6</v>
      </c>
      <c r="J16" s="96">
        <f t="shared" si="2"/>
        <v>100.86025616516918</v>
      </c>
      <c r="K16" s="130">
        <v>279.10000000000002</v>
      </c>
      <c r="L16" s="130">
        <v>271.3</v>
      </c>
      <c r="M16" s="130">
        <v>86</v>
      </c>
      <c r="N16" s="96">
        <v>199.4</v>
      </c>
      <c r="O16" s="130">
        <v>2421.6999999999998</v>
      </c>
      <c r="P16" s="96">
        <v>16799</v>
      </c>
      <c r="Q16" s="96">
        <f t="shared" si="0"/>
        <v>100.82828161574935</v>
      </c>
      <c r="R16" s="96">
        <v>13048</v>
      </c>
      <c r="S16" s="96">
        <v>12743</v>
      </c>
      <c r="T16" s="96">
        <v>4602</v>
      </c>
      <c r="U16" s="96">
        <v>9706</v>
      </c>
      <c r="V16" s="96">
        <v>112332</v>
      </c>
      <c r="X16" s="7"/>
      <c r="Y16" s="7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2.75" customHeight="1" x14ac:dyDescent="0.2">
      <c r="A17" s="102">
        <v>34425</v>
      </c>
      <c r="B17" s="130">
        <v>10.3</v>
      </c>
      <c r="C17" s="130">
        <f t="shared" si="1"/>
        <v>105.10204081632652</v>
      </c>
      <c r="D17" s="130">
        <v>10.3</v>
      </c>
      <c r="E17" s="130">
        <v>8.5</v>
      </c>
      <c r="F17" s="130">
        <v>2</v>
      </c>
      <c r="G17" s="96">
        <v>6.4</v>
      </c>
      <c r="H17" s="130">
        <v>63.7</v>
      </c>
      <c r="I17" s="130">
        <v>534.29999999999995</v>
      </c>
      <c r="J17" s="96">
        <f t="shared" si="2"/>
        <v>102.14108201108773</v>
      </c>
      <c r="K17" s="130">
        <v>281.60000000000002</v>
      </c>
      <c r="L17" s="130">
        <v>272.39999999999998</v>
      </c>
      <c r="M17" s="130">
        <v>94.7</v>
      </c>
      <c r="N17" s="96">
        <v>204.9</v>
      </c>
      <c r="O17" s="130">
        <v>2456.1</v>
      </c>
      <c r="P17" s="96">
        <v>16855</v>
      </c>
      <c r="Q17" s="96">
        <f t="shared" si="0"/>
        <v>101.16439589460417</v>
      </c>
      <c r="R17" s="96">
        <v>13162.2</v>
      </c>
      <c r="S17" s="96">
        <v>12796</v>
      </c>
      <c r="T17" s="96">
        <v>4905</v>
      </c>
      <c r="U17" s="96">
        <v>9986</v>
      </c>
      <c r="V17" s="96">
        <v>113412</v>
      </c>
      <c r="X17" s="7"/>
      <c r="Y17" s="7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2.75" customHeight="1" x14ac:dyDescent="0.2">
      <c r="A18" s="102">
        <v>34455</v>
      </c>
      <c r="B18" s="130">
        <v>10.4</v>
      </c>
      <c r="C18" s="130">
        <f t="shared" si="1"/>
        <v>106.12244897959184</v>
      </c>
      <c r="D18" s="130">
        <v>10.6</v>
      </c>
      <c r="E18" s="130">
        <v>8.5</v>
      </c>
      <c r="F18" s="130">
        <v>2.5</v>
      </c>
      <c r="G18" s="96">
        <v>6.6</v>
      </c>
      <c r="H18" s="130">
        <v>64.8</v>
      </c>
      <c r="I18" s="130">
        <v>538.5</v>
      </c>
      <c r="J18" s="96">
        <f t="shared" si="2"/>
        <v>102.94398776524565</v>
      </c>
      <c r="K18" s="130">
        <v>285.8</v>
      </c>
      <c r="L18" s="130">
        <v>273</v>
      </c>
      <c r="M18" s="130">
        <v>103</v>
      </c>
      <c r="N18" s="96">
        <v>218.3</v>
      </c>
      <c r="O18" s="130">
        <v>2487.1999999999998</v>
      </c>
      <c r="P18" s="96">
        <v>16932</v>
      </c>
      <c r="Q18" s="96">
        <f t="shared" si="0"/>
        <v>101.62655302802952</v>
      </c>
      <c r="R18" s="96">
        <v>13291.7</v>
      </c>
      <c r="S18" s="96">
        <v>12771</v>
      </c>
      <c r="T18" s="96">
        <v>5149</v>
      </c>
      <c r="U18" s="96">
        <v>10274</v>
      </c>
      <c r="V18" s="96">
        <v>114423</v>
      </c>
      <c r="X18" s="7"/>
      <c r="Y18" s="7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12.75" customHeight="1" x14ac:dyDescent="0.2">
      <c r="A19" s="102">
        <v>34486</v>
      </c>
      <c r="B19" s="130">
        <v>10.6</v>
      </c>
      <c r="C19" s="130">
        <f t="shared" si="1"/>
        <v>108.16326530612244</v>
      </c>
      <c r="D19" s="130">
        <v>10.7</v>
      </c>
      <c r="E19" s="130">
        <v>8.6</v>
      </c>
      <c r="F19" s="130">
        <v>2.7</v>
      </c>
      <c r="G19" s="96">
        <v>6.5</v>
      </c>
      <c r="H19" s="130">
        <v>64</v>
      </c>
      <c r="I19" s="130">
        <v>552.6</v>
      </c>
      <c r="J19" s="96">
        <f t="shared" si="2"/>
        <v>105.63945708277575</v>
      </c>
      <c r="K19" s="130">
        <v>290</v>
      </c>
      <c r="L19" s="130">
        <v>273.2</v>
      </c>
      <c r="M19" s="130">
        <v>108.8</v>
      </c>
      <c r="N19" s="96">
        <v>228.9</v>
      </c>
      <c r="O19" s="130">
        <v>2523.1999999999998</v>
      </c>
      <c r="P19" s="96">
        <v>17103</v>
      </c>
      <c r="Q19" s="96">
        <f t="shared" si="0"/>
        <v>102.65290198667547</v>
      </c>
      <c r="R19" s="96">
        <v>13425.4</v>
      </c>
      <c r="S19" s="96">
        <v>12654</v>
      </c>
      <c r="T19" s="96">
        <v>5316</v>
      </c>
      <c r="U19" s="96">
        <v>10603</v>
      </c>
      <c r="V19" s="96">
        <v>115211</v>
      </c>
      <c r="X19" s="7"/>
      <c r="Y19" s="7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12.75" customHeight="1" x14ac:dyDescent="0.2">
      <c r="A20" s="102">
        <v>34516</v>
      </c>
      <c r="B20" s="130">
        <v>10.8</v>
      </c>
      <c r="C20" s="130">
        <f t="shared" si="1"/>
        <v>110.20408163265304</v>
      </c>
      <c r="D20" s="130">
        <v>11</v>
      </c>
      <c r="E20" s="130">
        <v>8.6</v>
      </c>
      <c r="F20" s="130">
        <v>2.9</v>
      </c>
      <c r="G20" s="96">
        <v>6.7</v>
      </c>
      <c r="H20" s="130">
        <v>64.7</v>
      </c>
      <c r="I20" s="130">
        <v>556.9</v>
      </c>
      <c r="J20" s="96">
        <f t="shared" si="2"/>
        <v>106.46147964060408</v>
      </c>
      <c r="K20" s="130">
        <v>290.89999999999998</v>
      </c>
      <c r="L20" s="130">
        <v>272.2</v>
      </c>
      <c r="M20" s="130">
        <v>111.1</v>
      </c>
      <c r="N20" s="96">
        <v>233.3</v>
      </c>
      <c r="O20" s="130">
        <v>2512.9</v>
      </c>
      <c r="P20" s="96">
        <v>16991</v>
      </c>
      <c r="Q20" s="96">
        <f t="shared" si="0"/>
        <v>101.98067342896584</v>
      </c>
      <c r="R20" s="96">
        <v>13482.6</v>
      </c>
      <c r="S20" s="96">
        <v>12629</v>
      </c>
      <c r="T20" s="96">
        <v>5430</v>
      </c>
      <c r="U20" s="96">
        <v>10619</v>
      </c>
      <c r="V20" s="96">
        <v>114265</v>
      </c>
      <c r="X20" s="7"/>
      <c r="Y20" s="7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12.75" customHeight="1" x14ac:dyDescent="0.2">
      <c r="A21" s="102">
        <v>34547</v>
      </c>
      <c r="B21" s="130">
        <v>10.7</v>
      </c>
      <c r="C21" s="130">
        <f t="shared" si="1"/>
        <v>109.18367346938773</v>
      </c>
      <c r="D21" s="130">
        <v>11</v>
      </c>
      <c r="E21" s="130">
        <v>8.5</v>
      </c>
      <c r="F21" s="130">
        <v>2.8</v>
      </c>
      <c r="G21" s="96">
        <v>6.6</v>
      </c>
      <c r="H21" s="130">
        <v>63.4</v>
      </c>
      <c r="I21" s="130">
        <v>560</v>
      </c>
      <c r="J21" s="96">
        <f t="shared" si="2"/>
        <v>107.0541005543873</v>
      </c>
      <c r="K21" s="130">
        <v>293.60000000000002</v>
      </c>
      <c r="L21" s="130">
        <v>272.10000000000002</v>
      </c>
      <c r="M21" s="130">
        <v>110.8</v>
      </c>
      <c r="N21" s="96">
        <v>233.3</v>
      </c>
      <c r="O21" s="130">
        <v>2512.5</v>
      </c>
      <c r="P21" s="96">
        <v>17183</v>
      </c>
      <c r="Q21" s="96">
        <f t="shared" si="0"/>
        <v>103.13306524218233</v>
      </c>
      <c r="R21" s="96">
        <v>13546.3</v>
      </c>
      <c r="S21" s="96">
        <v>12624</v>
      </c>
      <c r="T21" s="96">
        <v>5469</v>
      </c>
      <c r="U21" s="96">
        <v>10657</v>
      </c>
      <c r="V21" s="96">
        <v>114573</v>
      </c>
      <c r="X21" s="7"/>
      <c r="Y21" s="7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12.75" customHeight="1" x14ac:dyDescent="0.2">
      <c r="A22" s="102">
        <v>34578</v>
      </c>
      <c r="B22" s="130">
        <v>10.6</v>
      </c>
      <c r="C22" s="130">
        <f t="shared" si="1"/>
        <v>108.16326530612244</v>
      </c>
      <c r="D22" s="130">
        <v>11</v>
      </c>
      <c r="E22" s="130">
        <v>8.6</v>
      </c>
      <c r="F22" s="130">
        <v>2.8</v>
      </c>
      <c r="G22" s="96">
        <v>6.8</v>
      </c>
      <c r="H22" s="130">
        <v>65.8</v>
      </c>
      <c r="I22" s="130">
        <v>559.9</v>
      </c>
      <c r="J22" s="96">
        <f t="shared" si="2"/>
        <v>107.03498375071688</v>
      </c>
      <c r="K22" s="130">
        <v>296.39999999999998</v>
      </c>
      <c r="L22" s="130">
        <v>274.60000000000002</v>
      </c>
      <c r="M22" s="130">
        <v>110.3</v>
      </c>
      <c r="N22" s="96">
        <v>226.2</v>
      </c>
      <c r="O22" s="130">
        <v>2543.6999999999998</v>
      </c>
      <c r="P22" s="96">
        <v>17222</v>
      </c>
      <c r="Q22" s="96">
        <f t="shared" si="0"/>
        <v>103.36714482924194</v>
      </c>
      <c r="R22" s="96">
        <v>13578.2</v>
      </c>
      <c r="S22" s="96">
        <v>12884</v>
      </c>
      <c r="T22" s="96">
        <v>5444</v>
      </c>
      <c r="U22" s="96">
        <v>10413</v>
      </c>
      <c r="V22" s="96">
        <v>115631</v>
      </c>
      <c r="X22" s="7"/>
      <c r="Y22" s="7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12.75" customHeight="1" x14ac:dyDescent="0.2">
      <c r="A23" s="102">
        <v>34608</v>
      </c>
      <c r="B23" s="130">
        <v>10.5</v>
      </c>
      <c r="C23" s="130">
        <f t="shared" si="1"/>
        <v>107.14285714285714</v>
      </c>
      <c r="D23" s="130">
        <v>11.3</v>
      </c>
      <c r="E23" s="130">
        <v>8.6</v>
      </c>
      <c r="F23" s="130">
        <v>2.9</v>
      </c>
      <c r="G23" s="96">
        <v>6.5</v>
      </c>
      <c r="H23" s="130">
        <v>65.900000000000006</v>
      </c>
      <c r="I23" s="130">
        <v>557.29999999999995</v>
      </c>
      <c r="J23" s="96">
        <f t="shared" si="2"/>
        <v>106.5379468552858</v>
      </c>
      <c r="K23" s="130">
        <v>301</v>
      </c>
      <c r="L23" s="130">
        <v>274.89999999999998</v>
      </c>
      <c r="M23" s="130">
        <v>109.1</v>
      </c>
      <c r="N23" s="96">
        <v>215</v>
      </c>
      <c r="O23" s="130">
        <v>2541.1</v>
      </c>
      <c r="P23" s="96">
        <v>17226</v>
      </c>
      <c r="Q23" s="96">
        <f t="shared" si="0"/>
        <v>103.39115299201728</v>
      </c>
      <c r="R23" s="96">
        <v>13722.9</v>
      </c>
      <c r="S23" s="96">
        <v>13085</v>
      </c>
      <c r="T23" s="96">
        <v>5412</v>
      </c>
      <c r="U23" s="96">
        <v>10087</v>
      </c>
      <c r="V23" s="96">
        <v>116256</v>
      </c>
      <c r="X23" s="7"/>
      <c r="Y23" s="7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12.75" customHeight="1" x14ac:dyDescent="0.2">
      <c r="A24" s="102">
        <v>34639</v>
      </c>
      <c r="B24" s="130">
        <v>10.5</v>
      </c>
      <c r="C24" s="130">
        <f t="shared" si="1"/>
        <v>107.14285714285714</v>
      </c>
      <c r="D24" s="130">
        <v>11.7</v>
      </c>
      <c r="E24" s="130">
        <v>8.6</v>
      </c>
      <c r="F24" s="130">
        <v>2.8</v>
      </c>
      <c r="G24" s="96">
        <v>6.6</v>
      </c>
      <c r="H24" s="130">
        <v>66.7</v>
      </c>
      <c r="I24" s="130">
        <v>559.20000000000005</v>
      </c>
      <c r="J24" s="96">
        <f t="shared" si="2"/>
        <v>106.90116612502389</v>
      </c>
      <c r="K24" s="130">
        <v>311.5</v>
      </c>
      <c r="L24" s="130">
        <v>277.60000000000002</v>
      </c>
      <c r="M24" s="130">
        <v>106.3</v>
      </c>
      <c r="N24" s="96">
        <v>208.8</v>
      </c>
      <c r="O24" s="130">
        <v>2556</v>
      </c>
      <c r="P24" s="96">
        <v>17238</v>
      </c>
      <c r="Q24" s="96">
        <f t="shared" si="0"/>
        <v>103.46317748034333</v>
      </c>
      <c r="R24" s="96">
        <v>14093.5</v>
      </c>
      <c r="S24" s="96">
        <v>13166</v>
      </c>
      <c r="T24" s="96">
        <v>5336</v>
      </c>
      <c r="U24" s="96">
        <v>9972</v>
      </c>
      <c r="V24" s="96">
        <v>116863</v>
      </c>
      <c r="X24" s="7"/>
      <c r="Y24" s="7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12.75" customHeight="1" x14ac:dyDescent="0.2">
      <c r="A25" s="102">
        <v>34669</v>
      </c>
      <c r="B25" s="130">
        <v>10.4</v>
      </c>
      <c r="C25" s="130">
        <f t="shared" si="1"/>
        <v>106.12244897959184</v>
      </c>
      <c r="D25" s="130">
        <v>11.8</v>
      </c>
      <c r="E25" s="130">
        <v>8.6999999999999993</v>
      </c>
      <c r="F25" s="130">
        <v>2.5</v>
      </c>
      <c r="G25" s="96">
        <v>6.8</v>
      </c>
      <c r="H25" s="130">
        <v>66.2</v>
      </c>
      <c r="I25" s="130">
        <v>560.29999999999995</v>
      </c>
      <c r="J25" s="96">
        <f t="shared" si="2"/>
        <v>107.11145096539857</v>
      </c>
      <c r="K25" s="130">
        <v>316.60000000000002</v>
      </c>
      <c r="L25" s="130">
        <v>277.89999999999998</v>
      </c>
      <c r="M25" s="130">
        <v>99.6</v>
      </c>
      <c r="N25" s="96">
        <v>209.5</v>
      </c>
      <c r="O25" s="130">
        <v>2553</v>
      </c>
      <c r="P25" s="96">
        <v>17230</v>
      </c>
      <c r="Q25" s="96">
        <f t="shared" si="0"/>
        <v>103.41516115479263</v>
      </c>
      <c r="R25" s="96">
        <v>14377.2</v>
      </c>
      <c r="S25" s="96">
        <v>13171</v>
      </c>
      <c r="T25" s="96">
        <v>5124</v>
      </c>
      <c r="U25" s="96">
        <v>10013</v>
      </c>
      <c r="V25" s="96">
        <v>116900</v>
      </c>
      <c r="X25" s="7"/>
      <c r="Y25" s="7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s="15" customFormat="1" ht="12.75" customHeight="1" x14ac:dyDescent="0.2">
      <c r="A26" s="102">
        <v>34700</v>
      </c>
      <c r="B26" s="130">
        <v>10.1</v>
      </c>
      <c r="C26" s="130">
        <f t="shared" si="1"/>
        <v>103.0612244897959</v>
      </c>
      <c r="D26" s="130">
        <v>11.3</v>
      </c>
      <c r="E26" s="130">
        <v>8.6999999999999993</v>
      </c>
      <c r="F26" s="130">
        <v>2.1</v>
      </c>
      <c r="G26" s="96">
        <v>6.4</v>
      </c>
      <c r="H26" s="130">
        <v>63.9</v>
      </c>
      <c r="I26" s="130">
        <v>556.5</v>
      </c>
      <c r="J26" s="96">
        <f t="shared" si="2"/>
        <v>106.38501242592238</v>
      </c>
      <c r="K26" s="130">
        <v>294.8</v>
      </c>
      <c r="L26" s="130">
        <v>273</v>
      </c>
      <c r="M26" s="130">
        <v>87.7</v>
      </c>
      <c r="N26" s="96">
        <v>198.2</v>
      </c>
      <c r="O26" s="130">
        <v>2476.9</v>
      </c>
      <c r="P26" s="96">
        <v>17133</v>
      </c>
      <c r="Q26" s="96">
        <f t="shared" si="0"/>
        <v>102.83296320749056</v>
      </c>
      <c r="R26" s="96">
        <v>13771.8</v>
      </c>
      <c r="S26" s="96">
        <v>13016</v>
      </c>
      <c r="T26" s="96">
        <v>4788</v>
      </c>
      <c r="U26" s="96">
        <v>9751</v>
      </c>
      <c r="V26" s="96">
        <v>114591</v>
      </c>
      <c r="W26" s="7"/>
      <c r="X26" s="7"/>
      <c r="Y26" s="7"/>
    </row>
    <row r="27" spans="1:38" ht="12.75" customHeight="1" x14ac:dyDescent="0.2">
      <c r="A27" s="102">
        <v>34731</v>
      </c>
      <c r="B27" s="130">
        <v>10.1</v>
      </c>
      <c r="C27" s="130">
        <f t="shared" si="1"/>
        <v>103.0612244897959</v>
      </c>
      <c r="D27" s="130">
        <v>11.3</v>
      </c>
      <c r="E27" s="130">
        <v>8.8000000000000007</v>
      </c>
      <c r="F27" s="130">
        <v>1.9</v>
      </c>
      <c r="G27" s="96">
        <v>6.6</v>
      </c>
      <c r="H27" s="130">
        <v>65</v>
      </c>
      <c r="I27" s="130">
        <v>557.70000000000005</v>
      </c>
      <c r="J27" s="96">
        <f t="shared" si="2"/>
        <v>106.61441406996749</v>
      </c>
      <c r="K27" s="130">
        <v>290</v>
      </c>
      <c r="L27" s="130">
        <v>276</v>
      </c>
      <c r="M27" s="130">
        <v>85</v>
      </c>
      <c r="N27" s="96">
        <v>200.6</v>
      </c>
      <c r="O27" s="130">
        <v>2488.3000000000002</v>
      </c>
      <c r="P27" s="96">
        <v>17158</v>
      </c>
      <c r="Q27" s="96">
        <f t="shared" si="0"/>
        <v>102.98301422483644</v>
      </c>
      <c r="R27" s="96">
        <v>13576.3</v>
      </c>
      <c r="S27" s="96">
        <v>13234</v>
      </c>
      <c r="T27" s="96">
        <v>4716</v>
      </c>
      <c r="U27" s="96">
        <v>9879</v>
      </c>
      <c r="V27" s="96">
        <v>115249</v>
      </c>
      <c r="X27" s="7"/>
      <c r="Y27" s="7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ht="12.75" customHeight="1" x14ac:dyDescent="0.2">
      <c r="A28" s="102">
        <v>34759</v>
      </c>
      <c r="B28" s="130">
        <v>10.199999999999999</v>
      </c>
      <c r="C28" s="130">
        <f t="shared" si="1"/>
        <v>104.08163265306121</v>
      </c>
      <c r="D28" s="130">
        <v>11.2</v>
      </c>
      <c r="E28" s="130">
        <v>8.8000000000000007</v>
      </c>
      <c r="F28" s="130">
        <v>2</v>
      </c>
      <c r="G28" s="96">
        <v>6.7</v>
      </c>
      <c r="H28" s="130">
        <v>65.2</v>
      </c>
      <c r="I28" s="130">
        <v>556.9</v>
      </c>
      <c r="J28" s="96">
        <f t="shared" si="2"/>
        <v>106.46147964060408</v>
      </c>
      <c r="K28" s="130">
        <v>291.7</v>
      </c>
      <c r="L28" s="130">
        <v>278</v>
      </c>
      <c r="M28" s="130">
        <v>88.8</v>
      </c>
      <c r="N28" s="96">
        <v>205.1</v>
      </c>
      <c r="O28" s="130">
        <v>2512.9</v>
      </c>
      <c r="P28" s="96">
        <v>17177</v>
      </c>
      <c r="Q28" s="96">
        <f t="shared" si="0"/>
        <v>103.09705299801932</v>
      </c>
      <c r="R28" s="96">
        <v>13535.7</v>
      </c>
      <c r="S28" s="96">
        <v>13304</v>
      </c>
      <c r="T28" s="96">
        <v>4857</v>
      </c>
      <c r="U28" s="96">
        <v>10110</v>
      </c>
      <c r="V28" s="96">
        <v>116005</v>
      </c>
      <c r="X28" s="7"/>
      <c r="Y28" s="7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ht="12.75" customHeight="1" x14ac:dyDescent="0.2">
      <c r="A29" s="102">
        <v>34790</v>
      </c>
      <c r="B29" s="130">
        <v>10.4</v>
      </c>
      <c r="C29" s="130">
        <f t="shared" si="1"/>
        <v>106.12244897959184</v>
      </c>
      <c r="D29" s="130">
        <v>11.4</v>
      </c>
      <c r="E29" s="130">
        <v>8.9</v>
      </c>
      <c r="F29" s="130">
        <v>2.2999999999999998</v>
      </c>
      <c r="G29" s="96">
        <v>6.8</v>
      </c>
      <c r="H29" s="130">
        <v>66.5</v>
      </c>
      <c r="I29" s="130">
        <v>561.29999999999995</v>
      </c>
      <c r="J29" s="96">
        <f t="shared" si="2"/>
        <v>107.30261900210283</v>
      </c>
      <c r="K29" s="130">
        <v>292.39999999999998</v>
      </c>
      <c r="L29" s="130">
        <v>277.2</v>
      </c>
      <c r="M29" s="130">
        <v>95.5</v>
      </c>
      <c r="N29" s="96">
        <v>210.1</v>
      </c>
      <c r="O29" s="130">
        <v>2533.6</v>
      </c>
      <c r="P29" s="96">
        <v>17206</v>
      </c>
      <c r="Q29" s="96">
        <f t="shared" si="0"/>
        <v>103.27111217814058</v>
      </c>
      <c r="R29" s="96">
        <v>13650.5</v>
      </c>
      <c r="S29" s="96">
        <v>13327</v>
      </c>
      <c r="T29" s="96">
        <v>5097</v>
      </c>
      <c r="U29" s="96">
        <v>10358</v>
      </c>
      <c r="V29" s="96">
        <v>116838</v>
      </c>
      <c r="X29" s="7"/>
      <c r="Y29" s="7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ht="12.75" customHeight="1" x14ac:dyDescent="0.2">
      <c r="A30" s="102">
        <v>34820</v>
      </c>
      <c r="B30" s="130">
        <v>10.4</v>
      </c>
      <c r="C30" s="130">
        <f t="shared" si="1"/>
        <v>106.12244897959184</v>
      </c>
      <c r="D30" s="130">
        <v>11.5</v>
      </c>
      <c r="E30" s="130">
        <v>9</v>
      </c>
      <c r="F30" s="130">
        <v>2.8</v>
      </c>
      <c r="G30" s="96">
        <v>7</v>
      </c>
      <c r="H30" s="130">
        <v>67.3</v>
      </c>
      <c r="I30" s="130">
        <v>562.70000000000005</v>
      </c>
      <c r="J30" s="96">
        <f t="shared" si="2"/>
        <v>107.57025425348883</v>
      </c>
      <c r="K30" s="130">
        <v>296.3</v>
      </c>
      <c r="L30" s="130">
        <v>278.39999999999998</v>
      </c>
      <c r="M30" s="130">
        <v>103.4</v>
      </c>
      <c r="N30" s="96">
        <v>221.8</v>
      </c>
      <c r="O30" s="130">
        <v>2559.6</v>
      </c>
      <c r="P30" s="96">
        <v>17234</v>
      </c>
      <c r="Q30" s="96">
        <f t="shared" si="0"/>
        <v>103.43916931756797</v>
      </c>
      <c r="R30" s="96">
        <v>13754.1</v>
      </c>
      <c r="S30" s="96">
        <v>13282</v>
      </c>
      <c r="T30" s="96">
        <v>5283</v>
      </c>
      <c r="U30" s="96">
        <v>10683</v>
      </c>
      <c r="V30" s="96">
        <v>117562</v>
      </c>
      <c r="X30" s="7"/>
      <c r="Y30" s="7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2.75" customHeight="1" x14ac:dyDescent="0.2">
      <c r="A31" s="102">
        <v>34851</v>
      </c>
      <c r="B31" s="130">
        <v>10.4</v>
      </c>
      <c r="C31" s="130">
        <f t="shared" si="1"/>
        <v>106.12244897959184</v>
      </c>
      <c r="D31" s="130">
        <v>11.6</v>
      </c>
      <c r="E31" s="130">
        <v>9</v>
      </c>
      <c r="F31" s="130">
        <v>3</v>
      </c>
      <c r="G31" s="96">
        <v>6.7</v>
      </c>
      <c r="H31" s="130">
        <v>66.5</v>
      </c>
      <c r="I31" s="130">
        <v>575.20000000000005</v>
      </c>
      <c r="J31" s="96">
        <f t="shared" si="2"/>
        <v>109.9598547122921</v>
      </c>
      <c r="K31" s="130">
        <v>300.39999999999998</v>
      </c>
      <c r="L31" s="130">
        <v>279.3</v>
      </c>
      <c r="M31" s="130">
        <v>110.5</v>
      </c>
      <c r="N31" s="96">
        <v>235.1</v>
      </c>
      <c r="O31" s="130">
        <v>2601.1</v>
      </c>
      <c r="P31" s="96">
        <v>17342</v>
      </c>
      <c r="Q31" s="96">
        <f t="shared" si="0"/>
        <v>104.08738971250224</v>
      </c>
      <c r="R31" s="96">
        <v>13870.9</v>
      </c>
      <c r="S31" s="96">
        <v>13135</v>
      </c>
      <c r="T31" s="96">
        <v>5472</v>
      </c>
      <c r="U31" s="96">
        <v>11056</v>
      </c>
      <c r="V31" s="96">
        <v>118277</v>
      </c>
      <c r="X31" s="7"/>
      <c r="Y31" s="7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2.75" customHeight="1" x14ac:dyDescent="0.2">
      <c r="A32" s="102">
        <v>34881</v>
      </c>
      <c r="B32" s="130">
        <v>10.6</v>
      </c>
      <c r="C32" s="130">
        <f t="shared" si="1"/>
        <v>108.16326530612244</v>
      </c>
      <c r="D32" s="130">
        <v>11.6</v>
      </c>
      <c r="E32" s="130">
        <v>9</v>
      </c>
      <c r="F32" s="130">
        <v>3.1</v>
      </c>
      <c r="G32" s="96">
        <v>7.2</v>
      </c>
      <c r="H32" s="130">
        <v>66.400000000000006</v>
      </c>
      <c r="I32" s="130">
        <v>574.79999999999995</v>
      </c>
      <c r="J32" s="96">
        <f t="shared" si="2"/>
        <v>109.8833874976104</v>
      </c>
      <c r="K32" s="130">
        <v>298.3</v>
      </c>
      <c r="L32" s="130">
        <v>278.3</v>
      </c>
      <c r="M32" s="130">
        <v>111.8</v>
      </c>
      <c r="N32" s="96">
        <v>236.5</v>
      </c>
      <c r="O32" s="130">
        <v>2571.5</v>
      </c>
      <c r="P32" s="96">
        <v>17177</v>
      </c>
      <c r="Q32" s="96">
        <f t="shared" si="0"/>
        <v>103.09705299801932</v>
      </c>
      <c r="R32" s="96">
        <v>13874.7</v>
      </c>
      <c r="S32" s="96">
        <v>13053</v>
      </c>
      <c r="T32" s="96">
        <v>5571</v>
      </c>
      <c r="U32" s="96">
        <v>11076</v>
      </c>
      <c r="V32" s="96">
        <v>117044</v>
      </c>
      <c r="X32" s="7"/>
      <c r="Y32" s="7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2.75" customHeight="1" x14ac:dyDescent="0.2">
      <c r="A33" s="102">
        <v>34912</v>
      </c>
      <c r="B33" s="130">
        <v>10.8</v>
      </c>
      <c r="C33" s="130">
        <f t="shared" si="1"/>
        <v>110.20408163265304</v>
      </c>
      <c r="D33" s="130">
        <v>11.6</v>
      </c>
      <c r="E33" s="130">
        <v>9.1999999999999993</v>
      </c>
      <c r="F33" s="130">
        <v>3.2</v>
      </c>
      <c r="G33" s="96">
        <v>6.9</v>
      </c>
      <c r="H33" s="130">
        <v>66.8</v>
      </c>
      <c r="I33" s="130">
        <v>579.79999999999995</v>
      </c>
      <c r="J33" s="96">
        <f t="shared" si="2"/>
        <v>110.8392276811317</v>
      </c>
      <c r="K33" s="130">
        <v>301.7</v>
      </c>
      <c r="L33" s="130">
        <v>279.39999999999998</v>
      </c>
      <c r="M33" s="130">
        <v>111.4</v>
      </c>
      <c r="N33" s="96">
        <v>239.2</v>
      </c>
      <c r="O33" s="130">
        <v>2579.6</v>
      </c>
      <c r="P33" s="96">
        <v>17335</v>
      </c>
      <c r="Q33" s="96">
        <f t="shared" si="0"/>
        <v>104.04537542764541</v>
      </c>
      <c r="R33" s="96">
        <v>13904.8</v>
      </c>
      <c r="S33" s="96">
        <v>13053</v>
      </c>
      <c r="T33" s="96">
        <v>5615</v>
      </c>
      <c r="U33" s="96">
        <v>11106</v>
      </c>
      <c r="V33" s="96">
        <v>117307</v>
      </c>
      <c r="X33" s="7"/>
      <c r="Y33" s="7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2.75" customHeight="1" x14ac:dyDescent="0.2">
      <c r="A34" s="102">
        <v>34943</v>
      </c>
      <c r="B34" s="130">
        <v>10.7</v>
      </c>
      <c r="C34" s="130">
        <f t="shared" si="1"/>
        <v>109.18367346938773</v>
      </c>
      <c r="D34" s="130">
        <v>11.6</v>
      </c>
      <c r="E34" s="130">
        <v>9.1</v>
      </c>
      <c r="F34" s="130">
        <v>3</v>
      </c>
      <c r="G34" s="96">
        <v>6.8</v>
      </c>
      <c r="H34" s="130">
        <v>67.400000000000006</v>
      </c>
      <c r="I34" s="130">
        <v>574.6</v>
      </c>
      <c r="J34" s="96">
        <f t="shared" si="2"/>
        <v>109.84515389026954</v>
      </c>
      <c r="K34" s="130">
        <v>302.7</v>
      </c>
      <c r="L34" s="130">
        <v>282.8</v>
      </c>
      <c r="M34" s="130">
        <v>110.3</v>
      </c>
      <c r="N34" s="96">
        <v>227.7</v>
      </c>
      <c r="O34" s="130">
        <v>2596.5</v>
      </c>
      <c r="P34" s="96">
        <v>17341</v>
      </c>
      <c r="Q34" s="96">
        <f t="shared" si="0"/>
        <v>104.08138767180841</v>
      </c>
      <c r="R34" s="96">
        <v>13890.6</v>
      </c>
      <c r="S34" s="96">
        <v>13325</v>
      </c>
      <c r="T34" s="96">
        <v>5589</v>
      </c>
      <c r="U34" s="96">
        <v>10835</v>
      </c>
      <c r="V34" s="96">
        <v>118221</v>
      </c>
      <c r="X34" s="7"/>
      <c r="Y34" s="7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2.75" customHeight="1" x14ac:dyDescent="0.2">
      <c r="A35" s="102">
        <v>34973</v>
      </c>
      <c r="B35" s="130">
        <v>10.5</v>
      </c>
      <c r="C35" s="130">
        <f t="shared" si="1"/>
        <v>107.14285714285714</v>
      </c>
      <c r="D35" s="130">
        <v>11.9</v>
      </c>
      <c r="E35" s="130">
        <v>9.1999999999999993</v>
      </c>
      <c r="F35" s="130">
        <v>3.1</v>
      </c>
      <c r="G35" s="96">
        <v>6.7</v>
      </c>
      <c r="H35" s="130">
        <v>68.599999999999994</v>
      </c>
      <c r="I35" s="130">
        <v>568.29999999999995</v>
      </c>
      <c r="J35" s="96">
        <f t="shared" si="2"/>
        <v>108.64079525903267</v>
      </c>
      <c r="K35" s="130">
        <v>307.5</v>
      </c>
      <c r="L35" s="130">
        <v>285.5</v>
      </c>
      <c r="M35" s="130">
        <v>109.2</v>
      </c>
      <c r="N35" s="96">
        <v>218.5</v>
      </c>
      <c r="O35" s="130">
        <v>2594.6</v>
      </c>
      <c r="P35" s="96">
        <v>17290</v>
      </c>
      <c r="Q35" s="96">
        <f t="shared" si="0"/>
        <v>103.77528359642278</v>
      </c>
      <c r="R35" s="96">
        <v>14002.5</v>
      </c>
      <c r="S35" s="96">
        <v>13532</v>
      </c>
      <c r="T35" s="96">
        <v>5584</v>
      </c>
      <c r="U35" s="96">
        <v>10503</v>
      </c>
      <c r="V35" s="96">
        <v>118822</v>
      </c>
      <c r="X35" s="7"/>
      <c r="Y35" s="7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2.75" customHeight="1" x14ac:dyDescent="0.2">
      <c r="A36" s="102">
        <v>35004</v>
      </c>
      <c r="B36" s="130">
        <v>10.6</v>
      </c>
      <c r="C36" s="130">
        <f t="shared" si="1"/>
        <v>108.16326530612244</v>
      </c>
      <c r="D36" s="130">
        <v>12.1</v>
      </c>
      <c r="E36" s="130">
        <v>9.3000000000000007</v>
      </c>
      <c r="F36" s="130">
        <v>2.8</v>
      </c>
      <c r="G36" s="96">
        <v>6.8</v>
      </c>
      <c r="H36" s="130">
        <v>68.599999999999994</v>
      </c>
      <c r="I36" s="130">
        <v>566.5</v>
      </c>
      <c r="J36" s="96">
        <f t="shared" si="2"/>
        <v>108.296692792965</v>
      </c>
      <c r="K36" s="130">
        <v>316</v>
      </c>
      <c r="L36" s="130">
        <v>288</v>
      </c>
      <c r="M36" s="130">
        <v>106.1</v>
      </c>
      <c r="N36" s="96">
        <v>211.3</v>
      </c>
      <c r="O36" s="130">
        <v>2594.1</v>
      </c>
      <c r="P36" s="96">
        <v>17248</v>
      </c>
      <c r="Q36" s="96">
        <f t="shared" si="0"/>
        <v>103.52319788728168</v>
      </c>
      <c r="R36" s="96">
        <v>14343.6</v>
      </c>
      <c r="S36" s="96">
        <v>13605</v>
      </c>
      <c r="T36" s="96">
        <v>5468</v>
      </c>
      <c r="U36" s="96">
        <v>10322</v>
      </c>
      <c r="V36" s="96">
        <v>119060</v>
      </c>
      <c r="X36" s="7"/>
      <c r="Y36" s="7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2.75" customHeight="1" x14ac:dyDescent="0.2">
      <c r="A37" s="102">
        <v>35034</v>
      </c>
      <c r="B37" s="130">
        <v>10.6</v>
      </c>
      <c r="C37" s="130">
        <f t="shared" si="1"/>
        <v>108.16326530612244</v>
      </c>
      <c r="D37" s="130">
        <v>12.3</v>
      </c>
      <c r="E37" s="130">
        <v>9.3000000000000007</v>
      </c>
      <c r="F37" s="130">
        <v>2.5</v>
      </c>
      <c r="G37" s="96">
        <v>6.7</v>
      </c>
      <c r="H37" s="130">
        <v>68.400000000000006</v>
      </c>
      <c r="I37" s="130">
        <v>565.20000000000005</v>
      </c>
      <c r="J37" s="96">
        <f t="shared" si="2"/>
        <v>108.04817434524946</v>
      </c>
      <c r="K37" s="130">
        <v>319.89999999999998</v>
      </c>
      <c r="L37" s="130">
        <v>289.10000000000002</v>
      </c>
      <c r="M37" s="130">
        <v>100.1</v>
      </c>
      <c r="N37" s="96">
        <v>211</v>
      </c>
      <c r="O37" s="130">
        <v>2594.3000000000002</v>
      </c>
      <c r="P37" s="96">
        <v>17251</v>
      </c>
      <c r="Q37" s="96">
        <f t="shared" si="0"/>
        <v>103.54120400936317</v>
      </c>
      <c r="R37" s="96">
        <v>14584.9</v>
      </c>
      <c r="S37" s="96">
        <v>13599</v>
      </c>
      <c r="T37" s="96">
        <v>5249</v>
      </c>
      <c r="U37" s="96">
        <v>10333</v>
      </c>
      <c r="V37" s="96">
        <v>119058</v>
      </c>
      <c r="X37" s="7"/>
      <c r="Y37" s="7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s="15" customFormat="1" ht="12.75" customHeight="1" x14ac:dyDescent="0.2">
      <c r="A38" s="102">
        <v>35065</v>
      </c>
      <c r="B38" s="130">
        <v>10.5</v>
      </c>
      <c r="C38" s="130">
        <f t="shared" si="1"/>
        <v>107.14285714285714</v>
      </c>
      <c r="D38" s="130">
        <v>11.9</v>
      </c>
      <c r="E38" s="130">
        <v>9.1</v>
      </c>
      <c r="F38" s="130">
        <v>2</v>
      </c>
      <c r="G38" s="96">
        <v>6.1</v>
      </c>
      <c r="H38" s="130">
        <v>64.7</v>
      </c>
      <c r="I38" s="130">
        <v>555.9</v>
      </c>
      <c r="J38" s="96">
        <f t="shared" si="2"/>
        <v>106.27031160389981</v>
      </c>
      <c r="K38" s="130">
        <v>303.89999999999998</v>
      </c>
      <c r="L38" s="130">
        <v>287.8</v>
      </c>
      <c r="M38" s="130">
        <v>90.6</v>
      </c>
      <c r="N38" s="96">
        <v>202.7</v>
      </c>
      <c r="O38" s="130">
        <v>2523.8000000000002</v>
      </c>
      <c r="P38" s="96">
        <v>17083</v>
      </c>
      <c r="Q38" s="96">
        <f t="shared" si="0"/>
        <v>102.53286117279876</v>
      </c>
      <c r="R38" s="96">
        <v>13924.2</v>
      </c>
      <c r="S38" s="96">
        <v>13391</v>
      </c>
      <c r="T38" s="96">
        <v>4907</v>
      </c>
      <c r="U38" s="96">
        <v>9994</v>
      </c>
      <c r="V38" s="96">
        <v>116358</v>
      </c>
      <c r="W38" s="7"/>
      <c r="X38" s="7"/>
      <c r="Y38" s="7"/>
    </row>
    <row r="39" spans="1:38" ht="12.75" customHeight="1" x14ac:dyDescent="0.2">
      <c r="A39" s="102">
        <v>35096</v>
      </c>
      <c r="B39" s="130">
        <v>10.5</v>
      </c>
      <c r="C39" s="130">
        <f t="shared" si="1"/>
        <v>107.14285714285714</v>
      </c>
      <c r="D39" s="130">
        <v>11.7</v>
      </c>
      <c r="E39" s="130">
        <v>9.1999999999999993</v>
      </c>
      <c r="F39" s="130">
        <v>2</v>
      </c>
      <c r="G39" s="96">
        <v>6.3</v>
      </c>
      <c r="H39" s="130">
        <v>66.099999999999994</v>
      </c>
      <c r="I39" s="130">
        <v>554.20000000000005</v>
      </c>
      <c r="J39" s="96">
        <f t="shared" si="2"/>
        <v>105.94532594150259</v>
      </c>
      <c r="K39" s="130">
        <v>295.2</v>
      </c>
      <c r="L39" s="130">
        <v>290.89999999999998</v>
      </c>
      <c r="M39" s="130">
        <v>88</v>
      </c>
      <c r="N39" s="96">
        <v>203.9</v>
      </c>
      <c r="O39" s="130">
        <v>2520</v>
      </c>
      <c r="P39" s="96">
        <v>17130</v>
      </c>
      <c r="Q39" s="96">
        <f t="shared" si="0"/>
        <v>102.81495708540905</v>
      </c>
      <c r="R39" s="96">
        <v>13727.3</v>
      </c>
      <c r="S39" s="96">
        <v>13625</v>
      </c>
      <c r="T39" s="96">
        <v>4943</v>
      </c>
      <c r="U39" s="96">
        <v>10139</v>
      </c>
      <c r="V39" s="96">
        <v>117296</v>
      </c>
      <c r="X39" s="7"/>
      <c r="Y39" s="7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2.75" customHeight="1" x14ac:dyDescent="0.2">
      <c r="A40" s="102">
        <v>35125</v>
      </c>
      <c r="B40" s="130">
        <v>10.5</v>
      </c>
      <c r="C40" s="130">
        <f t="shared" si="1"/>
        <v>107.14285714285714</v>
      </c>
      <c r="D40" s="130">
        <v>11.9</v>
      </c>
      <c r="E40" s="130">
        <v>9.3000000000000007</v>
      </c>
      <c r="F40" s="130">
        <v>2</v>
      </c>
      <c r="G40" s="96">
        <v>6.4</v>
      </c>
      <c r="H40" s="130">
        <v>66.599999999999994</v>
      </c>
      <c r="I40" s="130">
        <v>556.29999999999995</v>
      </c>
      <c r="J40" s="96">
        <f t="shared" si="2"/>
        <v>106.34677881858153</v>
      </c>
      <c r="K40" s="130">
        <v>296.5</v>
      </c>
      <c r="L40" s="130">
        <v>293.2</v>
      </c>
      <c r="M40" s="130">
        <v>91.5</v>
      </c>
      <c r="N40" s="96">
        <v>207.3</v>
      </c>
      <c r="O40" s="130">
        <v>2545.6999999999998</v>
      </c>
      <c r="P40" s="96">
        <v>17113</v>
      </c>
      <c r="Q40" s="96">
        <f t="shared" si="0"/>
        <v>102.71292239361382</v>
      </c>
      <c r="R40" s="96">
        <v>13744.6</v>
      </c>
      <c r="S40" s="96">
        <v>13696</v>
      </c>
      <c r="T40" s="96">
        <v>5066</v>
      </c>
      <c r="U40" s="96">
        <v>10381</v>
      </c>
      <c r="V40" s="96">
        <v>118099</v>
      </c>
      <c r="X40" s="7"/>
      <c r="Y40" s="7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12.75" customHeight="1" x14ac:dyDescent="0.2">
      <c r="A41" s="102">
        <v>35156</v>
      </c>
      <c r="B41" s="130">
        <v>11.2</v>
      </c>
      <c r="C41" s="130">
        <f t="shared" si="1"/>
        <v>114.28571428571428</v>
      </c>
      <c r="D41" s="130">
        <v>11.6</v>
      </c>
      <c r="E41" s="130">
        <v>9.4</v>
      </c>
      <c r="F41" s="130">
        <v>2.5</v>
      </c>
      <c r="G41" s="96">
        <v>6.6</v>
      </c>
      <c r="H41" s="130">
        <v>68.5</v>
      </c>
      <c r="I41" s="130">
        <v>563.4</v>
      </c>
      <c r="J41" s="96">
        <f t="shared" si="2"/>
        <v>107.70407187918178</v>
      </c>
      <c r="K41" s="130">
        <v>295.7</v>
      </c>
      <c r="L41" s="130">
        <v>292.89999999999998</v>
      </c>
      <c r="M41" s="130">
        <v>98.4</v>
      </c>
      <c r="N41" s="96">
        <v>212.9</v>
      </c>
      <c r="O41" s="130">
        <v>2564</v>
      </c>
      <c r="P41" s="96">
        <v>17137</v>
      </c>
      <c r="Q41" s="96">
        <f t="shared" si="0"/>
        <v>102.85697137026588</v>
      </c>
      <c r="R41" s="96">
        <v>13808.2</v>
      </c>
      <c r="S41" s="96">
        <v>13724</v>
      </c>
      <c r="T41" s="96">
        <v>5322</v>
      </c>
      <c r="U41" s="96">
        <v>10638</v>
      </c>
      <c r="V41" s="96">
        <v>118936</v>
      </c>
      <c r="X41" s="7"/>
      <c r="Y41" s="7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ht="12.75" customHeight="1" x14ac:dyDescent="0.2">
      <c r="A42" s="102">
        <v>35186</v>
      </c>
      <c r="B42" s="130">
        <v>11</v>
      </c>
      <c r="C42" s="130">
        <f t="shared" si="1"/>
        <v>112.24489795918366</v>
      </c>
      <c r="D42" s="130">
        <v>12</v>
      </c>
      <c r="E42" s="130">
        <v>9.1999999999999993</v>
      </c>
      <c r="F42" s="130">
        <v>2.9</v>
      </c>
      <c r="G42" s="96">
        <v>6.7</v>
      </c>
      <c r="H42" s="130">
        <v>69</v>
      </c>
      <c r="I42" s="130">
        <v>566.29999999999995</v>
      </c>
      <c r="J42" s="96">
        <f t="shared" si="2"/>
        <v>108.25845918562416</v>
      </c>
      <c r="K42" s="130">
        <v>301.3</v>
      </c>
      <c r="L42" s="130">
        <v>293.7</v>
      </c>
      <c r="M42" s="130">
        <v>108.8</v>
      </c>
      <c r="N42" s="96">
        <v>227.1</v>
      </c>
      <c r="O42" s="130">
        <v>2604.6999999999998</v>
      </c>
      <c r="P42" s="96">
        <v>17210</v>
      </c>
      <c r="Q42" s="96">
        <f t="shared" si="0"/>
        <v>103.2951203409159</v>
      </c>
      <c r="R42" s="96">
        <v>13990.1</v>
      </c>
      <c r="S42" s="96">
        <v>13683</v>
      </c>
      <c r="T42" s="96">
        <v>5561</v>
      </c>
      <c r="U42" s="96">
        <v>10999</v>
      </c>
      <c r="V42" s="96">
        <v>120063</v>
      </c>
      <c r="X42" s="7"/>
      <c r="Y42" s="7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12.75" customHeight="1" x14ac:dyDescent="0.2">
      <c r="A43" s="102">
        <v>35217</v>
      </c>
      <c r="B43" s="130">
        <v>11.3</v>
      </c>
      <c r="C43" s="130">
        <f t="shared" si="1"/>
        <v>115.30612244897959</v>
      </c>
      <c r="D43" s="130">
        <v>12</v>
      </c>
      <c r="E43" s="130">
        <v>9.3000000000000007</v>
      </c>
      <c r="F43" s="130">
        <v>3.3</v>
      </c>
      <c r="G43" s="96">
        <v>6.6</v>
      </c>
      <c r="H43" s="130">
        <v>68.8</v>
      </c>
      <c r="I43" s="130">
        <v>576.1</v>
      </c>
      <c r="J43" s="96">
        <f t="shared" si="2"/>
        <v>110.13190594532594</v>
      </c>
      <c r="K43" s="130">
        <v>304.39999999999998</v>
      </c>
      <c r="L43" s="130">
        <v>294</v>
      </c>
      <c r="M43" s="130">
        <v>115.6</v>
      </c>
      <c r="N43" s="96">
        <v>237.9</v>
      </c>
      <c r="O43" s="130">
        <v>2638.6</v>
      </c>
      <c r="P43" s="96">
        <v>17323</v>
      </c>
      <c r="Q43" s="96">
        <f t="shared" si="0"/>
        <v>103.97335093931936</v>
      </c>
      <c r="R43" s="96">
        <v>14103.9</v>
      </c>
      <c r="S43" s="96">
        <v>13521</v>
      </c>
      <c r="T43" s="96">
        <v>5753</v>
      </c>
      <c r="U43" s="96">
        <v>11344</v>
      </c>
      <c r="V43" s="96">
        <v>120726</v>
      </c>
      <c r="X43" s="7"/>
      <c r="Y43" s="7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12.75" customHeight="1" x14ac:dyDescent="0.2">
      <c r="A44" s="102">
        <v>35247</v>
      </c>
      <c r="B44" s="130">
        <v>11.2</v>
      </c>
      <c r="C44" s="130">
        <f t="shared" si="1"/>
        <v>114.28571428571428</v>
      </c>
      <c r="D44" s="130">
        <v>12</v>
      </c>
      <c r="E44" s="130">
        <v>9.4</v>
      </c>
      <c r="F44" s="130">
        <v>3.3</v>
      </c>
      <c r="G44" s="96">
        <v>6.6</v>
      </c>
      <c r="H44" s="130">
        <v>68.2</v>
      </c>
      <c r="I44" s="130">
        <v>573.79999999999995</v>
      </c>
      <c r="J44" s="96">
        <f t="shared" si="2"/>
        <v>109.69221946090613</v>
      </c>
      <c r="K44" s="130">
        <v>303.10000000000002</v>
      </c>
      <c r="L44" s="130">
        <v>292.89999999999998</v>
      </c>
      <c r="M44" s="130">
        <v>118.8</v>
      </c>
      <c r="N44" s="96">
        <v>239.9</v>
      </c>
      <c r="O44" s="130">
        <v>2611.4</v>
      </c>
      <c r="P44" s="96">
        <v>17181</v>
      </c>
      <c r="Q44" s="96">
        <f t="shared" si="0"/>
        <v>103.12106116079467</v>
      </c>
      <c r="R44" s="96">
        <v>14132.5</v>
      </c>
      <c r="S44" s="96">
        <v>13469</v>
      </c>
      <c r="T44" s="96">
        <v>5872</v>
      </c>
      <c r="U44" s="96">
        <v>11363</v>
      </c>
      <c r="V44" s="96">
        <v>119689</v>
      </c>
      <c r="X44" s="7"/>
      <c r="Y44" s="7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12.75" customHeight="1" x14ac:dyDescent="0.2">
      <c r="A45" s="102">
        <v>35278</v>
      </c>
      <c r="B45" s="130">
        <v>11.3</v>
      </c>
      <c r="C45" s="130">
        <f t="shared" si="1"/>
        <v>115.30612244897959</v>
      </c>
      <c r="D45" s="130">
        <v>12.3</v>
      </c>
      <c r="E45" s="130">
        <v>9.6</v>
      </c>
      <c r="F45" s="130">
        <v>3.4</v>
      </c>
      <c r="G45" s="96">
        <v>6.8</v>
      </c>
      <c r="H45" s="130">
        <v>68.900000000000006</v>
      </c>
      <c r="I45" s="130">
        <v>580.79999999999995</v>
      </c>
      <c r="J45" s="96">
        <f t="shared" si="2"/>
        <v>111.03039571783597</v>
      </c>
      <c r="K45" s="130">
        <v>305.60000000000002</v>
      </c>
      <c r="L45" s="130">
        <v>292.39999999999998</v>
      </c>
      <c r="M45" s="130">
        <v>120.1</v>
      </c>
      <c r="N45" s="96">
        <v>243.1</v>
      </c>
      <c r="O45" s="130">
        <v>2627.4</v>
      </c>
      <c r="P45" s="96">
        <v>17362</v>
      </c>
      <c r="Q45" s="96">
        <f t="shared" si="0"/>
        <v>104.20743052637897</v>
      </c>
      <c r="R45" s="96">
        <v>14163.8</v>
      </c>
      <c r="S45" s="96">
        <v>13440</v>
      </c>
      <c r="T45" s="96">
        <v>5913</v>
      </c>
      <c r="U45" s="96">
        <v>11395</v>
      </c>
      <c r="V45" s="96">
        <v>119981</v>
      </c>
      <c r="X45" s="7"/>
      <c r="Y45" s="7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ht="12.75" customHeight="1" x14ac:dyDescent="0.2">
      <c r="A46" s="102">
        <v>35309</v>
      </c>
      <c r="B46" s="130">
        <v>11.2</v>
      </c>
      <c r="C46" s="130">
        <f t="shared" si="1"/>
        <v>114.28571428571428</v>
      </c>
      <c r="D46" s="130">
        <v>11.9</v>
      </c>
      <c r="E46" s="130">
        <v>9.6999999999999993</v>
      </c>
      <c r="F46" s="130">
        <v>3.3</v>
      </c>
      <c r="G46" s="96">
        <v>6.9</v>
      </c>
      <c r="H46" s="130">
        <v>70.5</v>
      </c>
      <c r="I46" s="130">
        <v>574.4</v>
      </c>
      <c r="J46" s="96">
        <f t="shared" si="2"/>
        <v>109.80692028292869</v>
      </c>
      <c r="K46" s="130">
        <v>305.2</v>
      </c>
      <c r="L46" s="130">
        <v>295</v>
      </c>
      <c r="M46" s="130">
        <v>117.9</v>
      </c>
      <c r="N46" s="96">
        <v>231.7</v>
      </c>
      <c r="O46" s="130">
        <v>2635.7</v>
      </c>
      <c r="P46" s="96">
        <v>17348</v>
      </c>
      <c r="Q46" s="96">
        <f t="shared" si="0"/>
        <v>104.12340195666528</v>
      </c>
      <c r="R46" s="96">
        <v>14150.1</v>
      </c>
      <c r="S46" s="96">
        <v>13694</v>
      </c>
      <c r="T46" s="96">
        <v>5872</v>
      </c>
      <c r="U46" s="96">
        <v>11055</v>
      </c>
      <c r="V46" s="96">
        <v>120724</v>
      </c>
      <c r="X46" s="7"/>
      <c r="Y46" s="7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ht="12.75" customHeight="1" x14ac:dyDescent="0.2">
      <c r="A47" s="102">
        <v>35339</v>
      </c>
      <c r="B47" s="130">
        <v>11.3</v>
      </c>
      <c r="C47" s="130">
        <f t="shared" si="1"/>
        <v>115.30612244897959</v>
      </c>
      <c r="D47" s="130">
        <v>12.1</v>
      </c>
      <c r="E47" s="130">
        <v>9.6</v>
      </c>
      <c r="F47" s="130">
        <v>3.3</v>
      </c>
      <c r="G47" s="96">
        <v>6.9</v>
      </c>
      <c r="H47" s="130">
        <v>71.2</v>
      </c>
      <c r="I47" s="130">
        <v>571.5</v>
      </c>
      <c r="J47" s="96">
        <f t="shared" si="2"/>
        <v>109.25253297648632</v>
      </c>
      <c r="K47" s="130">
        <v>311.10000000000002</v>
      </c>
      <c r="L47" s="130">
        <v>298.2</v>
      </c>
      <c r="M47" s="130">
        <v>117.2</v>
      </c>
      <c r="N47" s="96">
        <v>221.4</v>
      </c>
      <c r="O47" s="130">
        <v>2642.5</v>
      </c>
      <c r="P47" s="96">
        <v>17333</v>
      </c>
      <c r="Q47" s="96">
        <f t="shared" si="0"/>
        <v>104.03337134625772</v>
      </c>
      <c r="R47" s="96">
        <v>14324.4</v>
      </c>
      <c r="S47" s="96">
        <v>13937</v>
      </c>
      <c r="T47" s="96">
        <v>5867</v>
      </c>
      <c r="U47" s="96">
        <v>10782</v>
      </c>
      <c r="V47" s="96">
        <v>121441</v>
      </c>
      <c r="X47" s="7"/>
      <c r="Y47" s="7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ht="12.75" customHeight="1" x14ac:dyDescent="0.2">
      <c r="A48" s="102">
        <v>35370</v>
      </c>
      <c r="B48" s="130">
        <v>11.3</v>
      </c>
      <c r="C48" s="130">
        <f t="shared" si="1"/>
        <v>115.30612244897959</v>
      </c>
      <c r="D48" s="130">
        <v>12.4</v>
      </c>
      <c r="E48" s="130">
        <v>9.6</v>
      </c>
      <c r="F48" s="130">
        <v>3.2</v>
      </c>
      <c r="G48" s="96">
        <v>6.8</v>
      </c>
      <c r="H48" s="130">
        <v>71.3</v>
      </c>
      <c r="I48" s="130">
        <v>570</v>
      </c>
      <c r="J48" s="96">
        <f t="shared" si="2"/>
        <v>108.96578092142992</v>
      </c>
      <c r="K48" s="130">
        <v>321.7</v>
      </c>
      <c r="L48" s="130">
        <v>299.8</v>
      </c>
      <c r="M48" s="130">
        <v>114.3</v>
      </c>
      <c r="N48" s="96">
        <v>214.3</v>
      </c>
      <c r="O48" s="130">
        <v>2648.5</v>
      </c>
      <c r="P48" s="96">
        <v>17312</v>
      </c>
      <c r="Q48" s="96">
        <f t="shared" si="0"/>
        <v>103.90732849168718</v>
      </c>
      <c r="R48" s="96">
        <v>14688.4</v>
      </c>
      <c r="S48" s="96">
        <v>14020</v>
      </c>
      <c r="T48" s="96">
        <v>5775</v>
      </c>
      <c r="U48" s="96">
        <v>10603</v>
      </c>
      <c r="V48" s="96">
        <v>121899</v>
      </c>
      <c r="X48" s="7"/>
      <c r="Y48" s="7"/>
    </row>
    <row r="49" spans="1:25" ht="12.75" customHeight="1" x14ac:dyDescent="0.2">
      <c r="A49" s="102">
        <v>35400</v>
      </c>
      <c r="B49" s="130">
        <v>11.3</v>
      </c>
      <c r="C49" s="130">
        <f t="shared" si="1"/>
        <v>115.30612244897959</v>
      </c>
      <c r="D49" s="130">
        <v>12.5</v>
      </c>
      <c r="E49" s="130">
        <v>9.6999999999999993</v>
      </c>
      <c r="F49" s="130">
        <v>2.6</v>
      </c>
      <c r="G49" s="96">
        <v>6.7</v>
      </c>
      <c r="H49" s="130">
        <v>70.8</v>
      </c>
      <c r="I49" s="130">
        <v>568.79999999999995</v>
      </c>
      <c r="J49" s="96">
        <f t="shared" si="2"/>
        <v>108.7363792773848</v>
      </c>
      <c r="K49" s="130">
        <v>326.3</v>
      </c>
      <c r="L49" s="130">
        <v>300.3</v>
      </c>
      <c r="M49" s="130">
        <v>107.8</v>
      </c>
      <c r="N49" s="96">
        <v>215.3</v>
      </c>
      <c r="O49" s="130">
        <v>2644.4</v>
      </c>
      <c r="P49" s="96">
        <v>17308</v>
      </c>
      <c r="Q49" s="96">
        <f t="shared" si="0"/>
        <v>103.88332032891184</v>
      </c>
      <c r="R49" s="96">
        <v>14952.7</v>
      </c>
      <c r="S49" s="96">
        <v>13990</v>
      </c>
      <c r="T49" s="96">
        <v>5576</v>
      </c>
      <c r="U49" s="96">
        <v>10625</v>
      </c>
      <c r="V49" s="96">
        <v>121875</v>
      </c>
      <c r="X49" s="7"/>
      <c r="Y49" s="7"/>
    </row>
    <row r="50" spans="1:25" s="15" customFormat="1" ht="12.75" customHeight="1" x14ac:dyDescent="0.2">
      <c r="A50" s="102">
        <v>35431</v>
      </c>
      <c r="B50" s="130">
        <v>11.2</v>
      </c>
      <c r="C50" s="130">
        <f t="shared" si="1"/>
        <v>114.28571428571428</v>
      </c>
      <c r="D50" s="130">
        <v>12</v>
      </c>
      <c r="E50" s="130">
        <v>9.6999999999999993</v>
      </c>
      <c r="F50" s="130">
        <v>2.1</v>
      </c>
      <c r="G50" s="96">
        <v>6.2</v>
      </c>
      <c r="H50" s="130">
        <v>67.5</v>
      </c>
      <c r="I50" s="130">
        <v>559.9</v>
      </c>
      <c r="J50" s="96">
        <f t="shared" si="2"/>
        <v>107.03498375071688</v>
      </c>
      <c r="K50" s="130">
        <v>306.2</v>
      </c>
      <c r="L50" s="130">
        <v>296</v>
      </c>
      <c r="M50" s="130">
        <v>95.9</v>
      </c>
      <c r="N50" s="96">
        <v>204.8</v>
      </c>
      <c r="O50" s="130">
        <v>2559.9</v>
      </c>
      <c r="P50" s="96">
        <v>17183</v>
      </c>
      <c r="Q50" s="96">
        <f t="shared" si="0"/>
        <v>103.13306524218233</v>
      </c>
      <c r="R50" s="96">
        <v>14223.5</v>
      </c>
      <c r="S50" s="96">
        <v>13822</v>
      </c>
      <c r="T50" s="96">
        <v>5232</v>
      </c>
      <c r="U50" s="96">
        <v>10275</v>
      </c>
      <c r="V50" s="96">
        <v>119331</v>
      </c>
      <c r="W50" s="7"/>
      <c r="X50" s="7"/>
      <c r="Y50" s="7"/>
    </row>
    <row r="51" spans="1:25" ht="12.75" customHeight="1" x14ac:dyDescent="0.2">
      <c r="A51" s="102">
        <v>35462</v>
      </c>
      <c r="B51" s="130">
        <v>11.4</v>
      </c>
      <c r="C51" s="130">
        <f t="shared" si="1"/>
        <v>116.32653061224489</v>
      </c>
      <c r="D51" s="130">
        <v>11.8</v>
      </c>
      <c r="E51" s="130">
        <v>9.6999999999999993</v>
      </c>
      <c r="F51" s="130">
        <v>2</v>
      </c>
      <c r="G51" s="96">
        <v>6.5</v>
      </c>
      <c r="H51" s="130">
        <v>69.400000000000006</v>
      </c>
      <c r="I51" s="130">
        <v>560.5</v>
      </c>
      <c r="J51" s="96">
        <f t="shared" si="2"/>
        <v>107.14968457273943</v>
      </c>
      <c r="K51" s="130">
        <v>299.5</v>
      </c>
      <c r="L51" s="130">
        <v>298.8</v>
      </c>
      <c r="M51" s="130">
        <v>94.1</v>
      </c>
      <c r="N51" s="96">
        <v>206.1</v>
      </c>
      <c r="O51" s="130">
        <v>2569.5</v>
      </c>
      <c r="P51" s="96">
        <v>17223</v>
      </c>
      <c r="Q51" s="96">
        <f t="shared" si="0"/>
        <v>103.37314686993577</v>
      </c>
      <c r="R51" s="96">
        <v>14019.6</v>
      </c>
      <c r="S51" s="96">
        <v>14028</v>
      </c>
      <c r="T51" s="96">
        <v>5260</v>
      </c>
      <c r="U51" s="96">
        <v>10428</v>
      </c>
      <c r="V51" s="96">
        <v>120191</v>
      </c>
      <c r="X51" s="7"/>
      <c r="Y51" s="7"/>
    </row>
    <row r="52" spans="1:25" ht="12.75" customHeight="1" x14ac:dyDescent="0.2">
      <c r="A52" s="102">
        <v>35490</v>
      </c>
      <c r="B52" s="130">
        <v>11.6</v>
      </c>
      <c r="C52" s="130">
        <f t="shared" si="1"/>
        <v>118.36734693877551</v>
      </c>
      <c r="D52" s="130">
        <v>12.1</v>
      </c>
      <c r="E52" s="130">
        <v>9.6999999999999993</v>
      </c>
      <c r="F52" s="130">
        <v>2.1</v>
      </c>
      <c r="G52" s="96">
        <v>6.6</v>
      </c>
      <c r="H52" s="130">
        <v>70.2</v>
      </c>
      <c r="I52" s="130">
        <v>563</v>
      </c>
      <c r="J52" s="96">
        <f t="shared" si="2"/>
        <v>107.6276046645001</v>
      </c>
      <c r="K52" s="130">
        <v>300.7</v>
      </c>
      <c r="L52" s="130">
        <v>299.2</v>
      </c>
      <c r="M52" s="130">
        <v>96</v>
      </c>
      <c r="N52" s="96">
        <v>208.5</v>
      </c>
      <c r="O52" s="130">
        <v>2584.6</v>
      </c>
      <c r="P52" s="96">
        <v>17268</v>
      </c>
      <c r="Q52" s="96">
        <f t="shared" si="0"/>
        <v>103.6432387011584</v>
      </c>
      <c r="R52" s="96">
        <v>14036.3</v>
      </c>
      <c r="S52" s="96">
        <v>14093</v>
      </c>
      <c r="T52" s="96">
        <v>5376</v>
      </c>
      <c r="U52" s="96">
        <v>10645</v>
      </c>
      <c r="V52" s="96">
        <v>121073</v>
      </c>
      <c r="X52" s="7"/>
      <c r="Y52" s="7"/>
    </row>
    <row r="53" spans="1:25" ht="12.75" customHeight="1" x14ac:dyDescent="0.2">
      <c r="A53" s="102">
        <v>35521</v>
      </c>
      <c r="B53" s="130">
        <v>11.8</v>
      </c>
      <c r="C53" s="130">
        <f t="shared" si="1"/>
        <v>120.40816326530613</v>
      </c>
      <c r="D53" s="130">
        <v>12</v>
      </c>
      <c r="E53" s="130">
        <v>9.6999999999999993</v>
      </c>
      <c r="F53" s="130">
        <v>2.6</v>
      </c>
      <c r="G53" s="96">
        <v>6.9</v>
      </c>
      <c r="H53" s="130">
        <v>71.400000000000006</v>
      </c>
      <c r="I53" s="130">
        <v>570.9</v>
      </c>
      <c r="J53" s="96">
        <f t="shared" si="2"/>
        <v>109.13783215446375</v>
      </c>
      <c r="K53" s="130">
        <v>300.2</v>
      </c>
      <c r="L53" s="130">
        <v>299.5</v>
      </c>
      <c r="M53" s="130">
        <v>104.2</v>
      </c>
      <c r="N53" s="96">
        <v>216.9</v>
      </c>
      <c r="O53" s="130">
        <v>2617.6999999999998</v>
      </c>
      <c r="P53" s="96">
        <v>17288</v>
      </c>
      <c r="Q53" s="96">
        <f t="shared" si="0"/>
        <v>103.76327951503512</v>
      </c>
      <c r="R53" s="96">
        <v>14115.5</v>
      </c>
      <c r="S53" s="96">
        <v>14139</v>
      </c>
      <c r="T53" s="96">
        <v>5614</v>
      </c>
      <c r="U53" s="96">
        <v>10899</v>
      </c>
      <c r="V53" s="96">
        <v>122047</v>
      </c>
      <c r="X53" s="7"/>
      <c r="Y53" s="7"/>
    </row>
    <row r="54" spans="1:25" ht="12.75" customHeight="1" x14ac:dyDescent="0.2">
      <c r="A54" s="102">
        <v>35551</v>
      </c>
      <c r="B54" s="130">
        <v>12</v>
      </c>
      <c r="C54" s="130">
        <f t="shared" si="1"/>
        <v>122.44897959183672</v>
      </c>
      <c r="D54" s="130">
        <v>12.2</v>
      </c>
      <c r="E54" s="130">
        <v>9.6999999999999993</v>
      </c>
      <c r="F54" s="130">
        <v>3.1</v>
      </c>
      <c r="G54" s="96">
        <v>7.1</v>
      </c>
      <c r="H54" s="130">
        <v>72.400000000000006</v>
      </c>
      <c r="I54" s="130">
        <v>577.9</v>
      </c>
      <c r="J54" s="96">
        <f t="shared" si="2"/>
        <v>110.47600841139359</v>
      </c>
      <c r="K54" s="130">
        <v>305.39999999999998</v>
      </c>
      <c r="L54" s="130">
        <v>300.5</v>
      </c>
      <c r="M54" s="130">
        <v>114.3</v>
      </c>
      <c r="N54" s="96">
        <v>231.6</v>
      </c>
      <c r="O54" s="130">
        <v>2659.6</v>
      </c>
      <c r="P54" s="96">
        <v>17356</v>
      </c>
      <c r="Q54" s="96">
        <f t="shared" si="0"/>
        <v>104.17141828221594</v>
      </c>
      <c r="R54" s="96">
        <v>14238.2</v>
      </c>
      <c r="S54" s="96">
        <v>14093</v>
      </c>
      <c r="T54" s="96">
        <v>5855</v>
      </c>
      <c r="U54" s="96">
        <v>11267</v>
      </c>
      <c r="V54" s="96">
        <v>123125</v>
      </c>
      <c r="X54" s="7"/>
      <c r="Y54" s="7"/>
    </row>
    <row r="55" spans="1:25" ht="12.75" customHeight="1" x14ac:dyDescent="0.2">
      <c r="A55" s="102">
        <v>35582</v>
      </c>
      <c r="B55" s="130">
        <v>12.2</v>
      </c>
      <c r="C55" s="130">
        <f t="shared" si="1"/>
        <v>124.48979591836734</v>
      </c>
      <c r="D55" s="130">
        <v>12.2</v>
      </c>
      <c r="E55" s="130">
        <v>9.6999999999999993</v>
      </c>
      <c r="F55" s="130">
        <v>3.5</v>
      </c>
      <c r="G55" s="96">
        <v>6.9</v>
      </c>
      <c r="H55" s="130">
        <v>71.8</v>
      </c>
      <c r="I55" s="130">
        <v>588.9</v>
      </c>
      <c r="J55" s="96">
        <f t="shared" si="2"/>
        <v>112.57885681514051</v>
      </c>
      <c r="K55" s="130">
        <v>309.3</v>
      </c>
      <c r="L55" s="130">
        <v>301.10000000000002</v>
      </c>
      <c r="M55" s="130">
        <v>120.5</v>
      </c>
      <c r="N55" s="96">
        <v>241.9</v>
      </c>
      <c r="O55" s="130">
        <v>2696.1</v>
      </c>
      <c r="P55" s="96">
        <v>17485</v>
      </c>
      <c r="Q55" s="96">
        <f t="shared" si="0"/>
        <v>104.94568153172079</v>
      </c>
      <c r="R55" s="96">
        <v>14335.8</v>
      </c>
      <c r="S55" s="96">
        <v>13912</v>
      </c>
      <c r="T55" s="96">
        <v>6017</v>
      </c>
      <c r="U55" s="96">
        <v>11602</v>
      </c>
      <c r="V55" s="96">
        <v>123772</v>
      </c>
      <c r="X55" s="7"/>
      <c r="Y55" s="7"/>
    </row>
    <row r="56" spans="1:25" ht="12.75" customHeight="1" x14ac:dyDescent="0.2">
      <c r="A56" s="102">
        <v>35612</v>
      </c>
      <c r="B56" s="130">
        <v>12.3</v>
      </c>
      <c r="C56" s="130">
        <f t="shared" si="1"/>
        <v>125.51020408163265</v>
      </c>
      <c r="D56" s="130">
        <v>12.1</v>
      </c>
      <c r="E56" s="130">
        <v>9.6999999999999993</v>
      </c>
      <c r="F56" s="130">
        <v>3.5</v>
      </c>
      <c r="G56" s="96">
        <v>7</v>
      </c>
      <c r="H56" s="130">
        <v>71.599999999999994</v>
      </c>
      <c r="I56" s="130">
        <v>588</v>
      </c>
      <c r="J56" s="96">
        <f t="shared" si="2"/>
        <v>112.40680558210667</v>
      </c>
      <c r="K56" s="130">
        <v>309.60000000000002</v>
      </c>
      <c r="L56" s="130">
        <v>301.5</v>
      </c>
      <c r="M56" s="130">
        <v>123.6</v>
      </c>
      <c r="N56" s="96">
        <v>245.3</v>
      </c>
      <c r="O56" s="130">
        <v>2671.4</v>
      </c>
      <c r="P56" s="96">
        <v>17352</v>
      </c>
      <c r="Q56" s="96">
        <f t="shared" si="0"/>
        <v>104.14741011944062</v>
      </c>
      <c r="R56" s="96">
        <v>14351</v>
      </c>
      <c r="S56" s="96">
        <v>13870</v>
      </c>
      <c r="T56" s="96">
        <v>6137</v>
      </c>
      <c r="U56" s="96">
        <v>11600</v>
      </c>
      <c r="V56" s="96">
        <v>122786</v>
      </c>
      <c r="X56" s="7"/>
      <c r="Y56" s="7"/>
    </row>
    <row r="57" spans="1:25" ht="12.75" customHeight="1" x14ac:dyDescent="0.2">
      <c r="A57" s="102">
        <v>35643</v>
      </c>
      <c r="B57" s="130">
        <v>12.5</v>
      </c>
      <c r="C57" s="130">
        <f t="shared" si="1"/>
        <v>127.55102040816327</v>
      </c>
      <c r="D57" s="130">
        <v>12</v>
      </c>
      <c r="E57" s="130">
        <v>9.8000000000000007</v>
      </c>
      <c r="F57" s="130">
        <v>3.5</v>
      </c>
      <c r="G57" s="96">
        <v>6.9</v>
      </c>
      <c r="H57" s="130">
        <v>71.599999999999994</v>
      </c>
      <c r="I57" s="130">
        <v>591.70000000000005</v>
      </c>
      <c r="J57" s="96">
        <f t="shared" si="2"/>
        <v>113.11412731791243</v>
      </c>
      <c r="K57" s="130">
        <v>313</v>
      </c>
      <c r="L57" s="130">
        <v>301.3</v>
      </c>
      <c r="M57" s="130">
        <v>123.1</v>
      </c>
      <c r="N57" s="96">
        <v>247</v>
      </c>
      <c r="O57" s="130">
        <v>2679.6</v>
      </c>
      <c r="P57" s="96">
        <v>17553</v>
      </c>
      <c r="Q57" s="96">
        <f t="shared" si="0"/>
        <v>105.35382029890164</v>
      </c>
      <c r="R57" s="96">
        <v>14388.3</v>
      </c>
      <c r="S57" s="96">
        <v>13832</v>
      </c>
      <c r="T57" s="96">
        <v>6172</v>
      </c>
      <c r="U57" s="96">
        <v>11615</v>
      </c>
      <c r="V57" s="96">
        <v>122853</v>
      </c>
      <c r="X57" s="7"/>
      <c r="Y57" s="7"/>
    </row>
    <row r="58" spans="1:25" ht="12.75" customHeight="1" x14ac:dyDescent="0.2">
      <c r="A58" s="102">
        <v>35674</v>
      </c>
      <c r="B58" s="130">
        <v>12.5</v>
      </c>
      <c r="C58" s="130">
        <f t="shared" si="1"/>
        <v>127.55102040816327</v>
      </c>
      <c r="D58" s="130">
        <v>11.7</v>
      </c>
      <c r="E58" s="130">
        <v>9.8000000000000007</v>
      </c>
      <c r="F58" s="130">
        <v>3.5</v>
      </c>
      <c r="G58" s="96">
        <v>6.8</v>
      </c>
      <c r="H58" s="130">
        <v>72.8</v>
      </c>
      <c r="I58" s="130">
        <v>588.20000000000005</v>
      </c>
      <c r="J58" s="96">
        <f t="shared" si="2"/>
        <v>112.44503918944753</v>
      </c>
      <c r="K58" s="130">
        <v>312.5</v>
      </c>
      <c r="L58" s="130">
        <v>304.3</v>
      </c>
      <c r="M58" s="130">
        <v>120.6</v>
      </c>
      <c r="N58" s="96">
        <v>236.1</v>
      </c>
      <c r="O58" s="130">
        <v>2695.6</v>
      </c>
      <c r="P58" s="96">
        <v>17550</v>
      </c>
      <c r="Q58" s="96">
        <f t="shared" si="0"/>
        <v>105.33581417682012</v>
      </c>
      <c r="R58" s="96">
        <v>14355.9</v>
      </c>
      <c r="S58" s="96">
        <v>14104</v>
      </c>
      <c r="T58" s="96">
        <v>6127</v>
      </c>
      <c r="U58" s="96">
        <v>11299</v>
      </c>
      <c r="V58" s="96">
        <v>123857</v>
      </c>
      <c r="X58" s="7"/>
      <c r="Y58" s="7"/>
    </row>
    <row r="59" spans="1:25" ht="12.75" customHeight="1" x14ac:dyDescent="0.2">
      <c r="A59" s="102">
        <v>35704</v>
      </c>
      <c r="B59" s="130">
        <v>12.4</v>
      </c>
      <c r="C59" s="130">
        <f t="shared" si="1"/>
        <v>126.53061224489794</v>
      </c>
      <c r="D59" s="130">
        <v>12.1</v>
      </c>
      <c r="E59" s="130">
        <v>9.9</v>
      </c>
      <c r="F59" s="130">
        <v>3.4</v>
      </c>
      <c r="G59" s="96">
        <v>7</v>
      </c>
      <c r="H59" s="130">
        <v>73.8</v>
      </c>
      <c r="I59" s="130">
        <v>586.20000000000005</v>
      </c>
      <c r="J59" s="96">
        <f t="shared" si="2"/>
        <v>112.062703116039</v>
      </c>
      <c r="K59" s="130">
        <v>317</v>
      </c>
      <c r="L59" s="130">
        <v>307.10000000000002</v>
      </c>
      <c r="M59" s="130">
        <v>119.4</v>
      </c>
      <c r="N59" s="96">
        <v>228.1</v>
      </c>
      <c r="O59" s="130">
        <v>2708.4</v>
      </c>
      <c r="P59" s="96">
        <v>17563</v>
      </c>
      <c r="Q59" s="96">
        <f t="shared" si="0"/>
        <v>105.41384070583999</v>
      </c>
      <c r="R59" s="96">
        <v>14529.3</v>
      </c>
      <c r="S59" s="96">
        <v>14347</v>
      </c>
      <c r="T59" s="96">
        <v>6117</v>
      </c>
      <c r="U59" s="96">
        <v>10984</v>
      </c>
      <c r="V59" s="96">
        <v>124760</v>
      </c>
      <c r="X59" s="7"/>
      <c r="Y59" s="7"/>
    </row>
    <row r="60" spans="1:25" ht="12.75" customHeight="1" x14ac:dyDescent="0.2">
      <c r="A60" s="102">
        <v>35735</v>
      </c>
      <c r="B60" s="130">
        <v>12.5</v>
      </c>
      <c r="C60" s="130">
        <f t="shared" si="1"/>
        <v>127.55102040816327</v>
      </c>
      <c r="D60" s="130">
        <v>12.4</v>
      </c>
      <c r="E60" s="130">
        <v>9.9</v>
      </c>
      <c r="F60" s="130">
        <v>3.1</v>
      </c>
      <c r="G60" s="96">
        <v>6.9</v>
      </c>
      <c r="H60" s="130">
        <v>73.8</v>
      </c>
      <c r="I60" s="130">
        <v>586.5</v>
      </c>
      <c r="J60" s="96">
        <f t="shared" si="2"/>
        <v>112.12005352705027</v>
      </c>
      <c r="K60" s="130">
        <v>326.89999999999998</v>
      </c>
      <c r="L60" s="130">
        <v>308.89999999999998</v>
      </c>
      <c r="M60" s="130">
        <v>116.2</v>
      </c>
      <c r="N60" s="96">
        <v>220.1</v>
      </c>
      <c r="O60" s="130">
        <v>2711.7</v>
      </c>
      <c r="P60" s="96">
        <v>17597</v>
      </c>
      <c r="Q60" s="96">
        <f t="shared" si="0"/>
        <v>105.6179100894304</v>
      </c>
      <c r="R60" s="96">
        <v>14900.5</v>
      </c>
      <c r="S60" s="96">
        <v>14412</v>
      </c>
      <c r="T60" s="96">
        <v>6013</v>
      </c>
      <c r="U60" s="96">
        <v>10793</v>
      </c>
      <c r="V60" s="96">
        <v>125153</v>
      </c>
      <c r="X60" s="7"/>
      <c r="Y60" s="7"/>
    </row>
    <row r="61" spans="1:25" ht="12.75" customHeight="1" x14ac:dyDescent="0.2">
      <c r="A61" s="102">
        <v>35765</v>
      </c>
      <c r="B61" s="130">
        <v>12.6</v>
      </c>
      <c r="C61" s="130">
        <f t="shared" si="1"/>
        <v>128.57142857142856</v>
      </c>
      <c r="D61" s="130">
        <v>12.5</v>
      </c>
      <c r="E61" s="130">
        <v>10.199999999999999</v>
      </c>
      <c r="F61" s="130">
        <v>2.7</v>
      </c>
      <c r="G61" s="96">
        <v>6.8</v>
      </c>
      <c r="H61" s="130">
        <v>73.400000000000006</v>
      </c>
      <c r="I61" s="130">
        <v>588.5</v>
      </c>
      <c r="J61" s="96">
        <f t="shared" si="2"/>
        <v>112.5023896004588</v>
      </c>
      <c r="K61" s="130">
        <v>333.2</v>
      </c>
      <c r="L61" s="130">
        <v>309.7</v>
      </c>
      <c r="M61" s="130">
        <v>110.4</v>
      </c>
      <c r="N61" s="96">
        <v>220.5</v>
      </c>
      <c r="O61" s="130">
        <v>2715.3</v>
      </c>
      <c r="P61" s="96">
        <v>17613</v>
      </c>
      <c r="Q61" s="96">
        <f t="shared" si="0"/>
        <v>105.71394274053179</v>
      </c>
      <c r="R61" s="96">
        <v>15172.9</v>
      </c>
      <c r="S61" s="96">
        <v>14394</v>
      </c>
      <c r="T61" s="96">
        <v>5838</v>
      </c>
      <c r="U61" s="96">
        <v>10808</v>
      </c>
      <c r="V61" s="96">
        <v>125289</v>
      </c>
      <c r="X61" s="7"/>
      <c r="Y61" s="7"/>
    </row>
    <row r="62" spans="1:25" s="15" customFormat="1" ht="12.75" customHeight="1" x14ac:dyDescent="0.2">
      <c r="A62" s="102">
        <v>35796</v>
      </c>
      <c r="B62" s="130">
        <v>12.7</v>
      </c>
      <c r="C62" s="130">
        <f t="shared" si="1"/>
        <v>129.59183673469386</v>
      </c>
      <c r="D62" s="130">
        <v>11.7</v>
      </c>
      <c r="E62" s="130">
        <v>10.199999999999999</v>
      </c>
      <c r="F62" s="130">
        <v>2.1</v>
      </c>
      <c r="G62" s="96">
        <v>6.2</v>
      </c>
      <c r="H62" s="130">
        <v>69.599999999999994</v>
      </c>
      <c r="I62" s="130">
        <v>583.20000000000005</v>
      </c>
      <c r="J62" s="96">
        <f t="shared" si="2"/>
        <v>111.48919900592622</v>
      </c>
      <c r="K62" s="130">
        <v>308.60000000000002</v>
      </c>
      <c r="L62" s="130">
        <v>304.8</v>
      </c>
      <c r="M62" s="130">
        <v>96.8</v>
      </c>
      <c r="N62" s="96">
        <v>207.5</v>
      </c>
      <c r="O62" s="130">
        <v>2625.2</v>
      </c>
      <c r="P62" s="96">
        <v>17511</v>
      </c>
      <c r="Q62" s="96">
        <f t="shared" si="0"/>
        <v>105.10173458976051</v>
      </c>
      <c r="R62" s="96">
        <v>14451.9</v>
      </c>
      <c r="S62" s="96">
        <v>14195</v>
      </c>
      <c r="T62" s="96">
        <v>5544</v>
      </c>
      <c r="U62" s="96">
        <v>10445</v>
      </c>
      <c r="V62" s="96">
        <v>122736</v>
      </c>
      <c r="W62" s="7"/>
      <c r="X62" s="7"/>
      <c r="Y62" s="7"/>
    </row>
    <row r="63" spans="1:25" ht="12.75" customHeight="1" x14ac:dyDescent="0.2">
      <c r="A63" s="102">
        <v>35827</v>
      </c>
      <c r="B63" s="130">
        <v>12.7</v>
      </c>
      <c r="C63" s="130">
        <f t="shared" si="1"/>
        <v>129.59183673469386</v>
      </c>
      <c r="D63" s="130">
        <v>11.7</v>
      </c>
      <c r="E63" s="130">
        <v>10.199999999999999</v>
      </c>
      <c r="F63" s="130">
        <v>2.1</v>
      </c>
      <c r="G63" s="96">
        <v>6.4</v>
      </c>
      <c r="H63" s="130">
        <v>71.7</v>
      </c>
      <c r="I63" s="130">
        <v>582.9</v>
      </c>
      <c r="J63" s="96">
        <f t="shared" si="2"/>
        <v>111.43184859491492</v>
      </c>
      <c r="K63" s="130">
        <v>303.39999999999998</v>
      </c>
      <c r="L63" s="130">
        <v>308.10000000000002</v>
      </c>
      <c r="M63" s="130">
        <v>96</v>
      </c>
      <c r="N63" s="96">
        <v>210</v>
      </c>
      <c r="O63" s="130">
        <v>2639.2</v>
      </c>
      <c r="P63" s="96">
        <v>17536</v>
      </c>
      <c r="Q63" s="96">
        <f t="shared" si="0"/>
        <v>105.25178560710641</v>
      </c>
      <c r="R63" s="96">
        <v>14239.5</v>
      </c>
      <c r="S63" s="96">
        <v>14404</v>
      </c>
      <c r="T63" s="96">
        <v>5542</v>
      </c>
      <c r="U63" s="96">
        <v>10595</v>
      </c>
      <c r="V63" s="96">
        <v>123508</v>
      </c>
      <c r="X63" s="7"/>
      <c r="Y63" s="7"/>
    </row>
    <row r="64" spans="1:25" ht="12.75" customHeight="1" x14ac:dyDescent="0.2">
      <c r="A64" s="102">
        <v>35855</v>
      </c>
      <c r="B64" s="130">
        <v>12.8</v>
      </c>
      <c r="C64" s="130">
        <f t="shared" si="1"/>
        <v>130.61224489795919</v>
      </c>
      <c r="D64" s="130">
        <v>11.8</v>
      </c>
      <c r="E64" s="130">
        <v>10.199999999999999</v>
      </c>
      <c r="F64" s="130">
        <v>2.2000000000000002</v>
      </c>
      <c r="G64" s="96">
        <v>6.5</v>
      </c>
      <c r="H64" s="130">
        <v>72</v>
      </c>
      <c r="I64" s="130">
        <v>584.9</v>
      </c>
      <c r="J64" s="96">
        <f t="shared" si="2"/>
        <v>111.81418466832345</v>
      </c>
      <c r="K64" s="130">
        <v>304.8</v>
      </c>
      <c r="L64" s="130">
        <v>309.89999999999998</v>
      </c>
      <c r="M64" s="130">
        <v>97.4</v>
      </c>
      <c r="N64" s="96">
        <v>210.5</v>
      </c>
      <c r="O64" s="130">
        <v>2651.8</v>
      </c>
      <c r="P64" s="96">
        <v>17569</v>
      </c>
      <c r="Q64" s="96">
        <f t="shared" si="0"/>
        <v>105.44985295000299</v>
      </c>
      <c r="R64" s="96">
        <v>14222.5</v>
      </c>
      <c r="S64" s="96">
        <v>14461</v>
      </c>
      <c r="T64" s="96">
        <v>5602</v>
      </c>
      <c r="U64" s="96">
        <v>10801</v>
      </c>
      <c r="V64" s="96">
        <v>124227</v>
      </c>
      <c r="X64" s="7"/>
      <c r="Y64" s="7"/>
    </row>
    <row r="65" spans="1:25" ht="12.75" customHeight="1" x14ac:dyDescent="0.2">
      <c r="A65" s="102">
        <v>35886</v>
      </c>
      <c r="B65" s="130">
        <v>13</v>
      </c>
      <c r="C65" s="130">
        <f t="shared" si="1"/>
        <v>132.65306122448979</v>
      </c>
      <c r="D65" s="130">
        <v>12.1</v>
      </c>
      <c r="E65" s="130">
        <v>10.199999999999999</v>
      </c>
      <c r="F65" s="130">
        <v>2.9</v>
      </c>
      <c r="G65" s="96">
        <v>6.8</v>
      </c>
      <c r="H65" s="130">
        <v>73.7</v>
      </c>
      <c r="I65" s="130">
        <v>589.4</v>
      </c>
      <c r="J65" s="96">
        <f t="shared" si="2"/>
        <v>112.67444083349262</v>
      </c>
      <c r="K65" s="130">
        <v>304.8</v>
      </c>
      <c r="L65" s="130">
        <v>311.89999999999998</v>
      </c>
      <c r="M65" s="130">
        <v>109.7</v>
      </c>
      <c r="N65" s="96">
        <v>219.6</v>
      </c>
      <c r="O65" s="130">
        <v>2691.8</v>
      </c>
      <c r="P65" s="96">
        <v>17580</v>
      </c>
      <c r="Q65" s="96">
        <f t="shared" si="0"/>
        <v>105.5158753976352</v>
      </c>
      <c r="R65" s="96">
        <v>14318.2</v>
      </c>
      <c r="S65" s="96">
        <v>14496</v>
      </c>
      <c r="T65" s="96">
        <v>5919</v>
      </c>
      <c r="U65" s="96">
        <v>11087</v>
      </c>
      <c r="V65" s="96">
        <v>125265</v>
      </c>
      <c r="X65" s="7"/>
      <c r="Y65" s="7"/>
    </row>
    <row r="66" spans="1:25" ht="12.75" customHeight="1" x14ac:dyDescent="0.2">
      <c r="A66" s="102">
        <v>35916</v>
      </c>
      <c r="B66" s="130">
        <v>13</v>
      </c>
      <c r="C66" s="130">
        <f t="shared" si="1"/>
        <v>132.65306122448979</v>
      </c>
      <c r="D66" s="130">
        <v>12.3</v>
      </c>
      <c r="E66" s="130">
        <v>10.3</v>
      </c>
      <c r="F66" s="130">
        <v>3.4</v>
      </c>
      <c r="G66" s="96">
        <v>7</v>
      </c>
      <c r="H66" s="130">
        <v>75</v>
      </c>
      <c r="I66" s="130">
        <v>592.1</v>
      </c>
      <c r="J66" s="96">
        <f t="shared" si="2"/>
        <v>113.19059453259415</v>
      </c>
      <c r="K66" s="130">
        <v>309.89999999999998</v>
      </c>
      <c r="L66" s="130">
        <v>311.8</v>
      </c>
      <c r="M66" s="130">
        <v>119.2</v>
      </c>
      <c r="N66" s="96">
        <v>233.8</v>
      </c>
      <c r="O66" s="130">
        <v>2726.7</v>
      </c>
      <c r="P66" s="96">
        <v>17607</v>
      </c>
      <c r="Q66" s="96">
        <f t="shared" si="0"/>
        <v>105.67793049636876</v>
      </c>
      <c r="R66" s="96">
        <v>14468.2</v>
      </c>
      <c r="S66" s="96">
        <v>14439</v>
      </c>
      <c r="T66" s="96">
        <v>6147</v>
      </c>
      <c r="U66" s="96">
        <v>11455</v>
      </c>
      <c r="V66" s="96">
        <v>126345</v>
      </c>
      <c r="X66" s="7"/>
      <c r="Y66" s="7"/>
    </row>
    <row r="67" spans="1:25" ht="12.75" customHeight="1" x14ac:dyDescent="0.2">
      <c r="A67" s="102">
        <v>35947</v>
      </c>
      <c r="B67" s="130">
        <v>13.2</v>
      </c>
      <c r="C67" s="130">
        <f t="shared" si="1"/>
        <v>134.69387755102039</v>
      </c>
      <c r="D67" s="130">
        <v>12.3</v>
      </c>
      <c r="E67" s="130">
        <v>10.3</v>
      </c>
      <c r="F67" s="130">
        <v>3.6</v>
      </c>
      <c r="G67" s="96">
        <v>6.9</v>
      </c>
      <c r="H67" s="130">
        <v>74.5</v>
      </c>
      <c r="I67" s="130">
        <v>602.4</v>
      </c>
      <c r="J67" s="96">
        <f t="shared" si="2"/>
        <v>115.15962531064805</v>
      </c>
      <c r="K67" s="130">
        <v>314.10000000000002</v>
      </c>
      <c r="L67" s="130">
        <v>312.89999999999998</v>
      </c>
      <c r="M67" s="130">
        <v>124.7</v>
      </c>
      <c r="N67" s="96">
        <v>244.6</v>
      </c>
      <c r="O67" s="130">
        <v>2760.1</v>
      </c>
      <c r="P67" s="96">
        <v>17709</v>
      </c>
      <c r="Q67" s="96">
        <f t="shared" si="0"/>
        <v>106.29013864714003</v>
      </c>
      <c r="R67" s="96">
        <v>14565.3</v>
      </c>
      <c r="S67" s="96">
        <v>14267</v>
      </c>
      <c r="T67" s="96">
        <v>6356</v>
      </c>
      <c r="U67" s="96">
        <v>11792</v>
      </c>
      <c r="V67" s="96">
        <v>127005</v>
      </c>
      <c r="X67" s="7"/>
      <c r="Y67" s="7"/>
    </row>
    <row r="68" spans="1:25" ht="12.75" customHeight="1" x14ac:dyDescent="0.2">
      <c r="A68" s="102">
        <v>35977</v>
      </c>
      <c r="B68" s="130">
        <v>13.4</v>
      </c>
      <c r="C68" s="130">
        <f t="shared" si="1"/>
        <v>136.73469387755102</v>
      </c>
      <c r="D68" s="130">
        <v>12.2</v>
      </c>
      <c r="E68" s="130">
        <v>10.199999999999999</v>
      </c>
      <c r="F68" s="130">
        <v>4</v>
      </c>
      <c r="G68" s="96">
        <v>7.1</v>
      </c>
      <c r="H68" s="130">
        <v>74.2</v>
      </c>
      <c r="I68" s="130">
        <v>597</v>
      </c>
      <c r="J68" s="96">
        <f t="shared" si="2"/>
        <v>114.12731791244504</v>
      </c>
      <c r="K68" s="130">
        <v>312.7</v>
      </c>
      <c r="L68" s="130">
        <v>309.10000000000002</v>
      </c>
      <c r="M68" s="130">
        <v>129.6</v>
      </c>
      <c r="N68" s="96">
        <v>247.7</v>
      </c>
      <c r="O68" s="130">
        <v>2731.5</v>
      </c>
      <c r="P68" s="96">
        <v>17404</v>
      </c>
      <c r="Q68" s="96">
        <f t="shared" ref="Q68:Q131" si="3">(P68/$P$2)*100</f>
        <v>104.45951623552008</v>
      </c>
      <c r="R68" s="96">
        <v>14598.4</v>
      </c>
      <c r="S68" s="96">
        <v>14232</v>
      </c>
      <c r="T68" s="96">
        <v>6496</v>
      </c>
      <c r="U68" s="96">
        <v>11838</v>
      </c>
      <c r="V68" s="96">
        <v>125931</v>
      </c>
      <c r="X68" s="7"/>
      <c r="Y68" s="7"/>
    </row>
    <row r="69" spans="1:25" ht="12.75" customHeight="1" x14ac:dyDescent="0.2">
      <c r="A69" s="102">
        <v>36008</v>
      </c>
      <c r="B69" s="130">
        <v>13.5</v>
      </c>
      <c r="C69" s="130">
        <f t="shared" si="1"/>
        <v>137.75510204081633</v>
      </c>
      <c r="D69" s="130">
        <v>12.2</v>
      </c>
      <c r="E69" s="130">
        <v>10.3</v>
      </c>
      <c r="F69" s="130">
        <v>4</v>
      </c>
      <c r="G69" s="96">
        <v>7.1</v>
      </c>
      <c r="H69" s="130">
        <v>74.2</v>
      </c>
      <c r="I69" s="130">
        <v>603.6</v>
      </c>
      <c r="J69" s="96">
        <f t="shared" si="2"/>
        <v>115.38902695469318</v>
      </c>
      <c r="K69" s="130">
        <v>314.5</v>
      </c>
      <c r="L69" s="130">
        <v>310.10000000000002</v>
      </c>
      <c r="M69" s="130">
        <v>128.9</v>
      </c>
      <c r="N69" s="96">
        <v>249</v>
      </c>
      <c r="O69" s="130">
        <v>2738.5</v>
      </c>
      <c r="P69" s="96">
        <v>17640</v>
      </c>
      <c r="Q69" s="96">
        <f t="shared" si="3"/>
        <v>105.87599783926535</v>
      </c>
      <c r="R69" s="96">
        <v>14613.4</v>
      </c>
      <c r="S69" s="96">
        <v>14153</v>
      </c>
      <c r="T69" s="96">
        <v>6541</v>
      </c>
      <c r="U69" s="96">
        <v>11844</v>
      </c>
      <c r="V69" s="96">
        <v>126170</v>
      </c>
      <c r="X69" s="7"/>
      <c r="Y69" s="7"/>
    </row>
    <row r="70" spans="1:25" ht="12.75" customHeight="1" x14ac:dyDescent="0.2">
      <c r="A70" s="102">
        <v>36039</v>
      </c>
      <c r="B70" s="130">
        <v>13.5</v>
      </c>
      <c r="C70" s="130">
        <f t="shared" si="1"/>
        <v>137.75510204081633</v>
      </c>
      <c r="D70" s="130">
        <v>12.2</v>
      </c>
      <c r="E70" s="130">
        <v>10.199999999999999</v>
      </c>
      <c r="F70" s="130">
        <v>3.9</v>
      </c>
      <c r="G70" s="96">
        <v>6.8</v>
      </c>
      <c r="H70" s="130">
        <v>75.2</v>
      </c>
      <c r="I70" s="130">
        <v>597.4</v>
      </c>
      <c r="J70" s="96">
        <f t="shared" si="2"/>
        <v>114.20378512712675</v>
      </c>
      <c r="K70" s="130">
        <v>314.7</v>
      </c>
      <c r="L70" s="130">
        <v>313.8</v>
      </c>
      <c r="M70" s="130">
        <v>125.8</v>
      </c>
      <c r="N70" s="96">
        <v>237.7</v>
      </c>
      <c r="O70" s="130">
        <v>2746.5</v>
      </c>
      <c r="P70" s="96">
        <v>17632</v>
      </c>
      <c r="Q70" s="96">
        <f t="shared" si="3"/>
        <v>105.82798151371466</v>
      </c>
      <c r="R70" s="96">
        <v>14597.7</v>
      </c>
      <c r="S70" s="96">
        <v>14449</v>
      </c>
      <c r="T70" s="96">
        <v>6468</v>
      </c>
      <c r="U70" s="96">
        <v>11550</v>
      </c>
      <c r="V70" s="96">
        <v>126977</v>
      </c>
      <c r="X70" s="7"/>
      <c r="Y70" s="7"/>
    </row>
    <row r="71" spans="1:25" ht="12.75" customHeight="1" x14ac:dyDescent="0.2">
      <c r="A71" s="102">
        <v>36069</v>
      </c>
      <c r="B71" s="130">
        <v>13.6</v>
      </c>
      <c r="C71" s="130">
        <f t="shared" si="1"/>
        <v>138.7755102040816</v>
      </c>
      <c r="D71" s="130">
        <v>12.5</v>
      </c>
      <c r="E71" s="130">
        <v>10.4</v>
      </c>
      <c r="F71" s="130">
        <v>3.7</v>
      </c>
      <c r="G71" s="96">
        <v>6.8</v>
      </c>
      <c r="H71" s="130">
        <v>76.3</v>
      </c>
      <c r="I71" s="130">
        <v>595</v>
      </c>
      <c r="J71" s="96">
        <f t="shared" si="2"/>
        <v>113.74498183903651</v>
      </c>
      <c r="K71" s="130">
        <v>323.8</v>
      </c>
      <c r="L71" s="130">
        <v>317.60000000000002</v>
      </c>
      <c r="M71" s="130">
        <v>124.3</v>
      </c>
      <c r="N71" s="96">
        <v>227.1</v>
      </c>
      <c r="O71" s="130">
        <v>2760.8</v>
      </c>
      <c r="P71" s="96">
        <v>17551</v>
      </c>
      <c r="Q71" s="96">
        <f t="shared" si="3"/>
        <v>105.34181621751395</v>
      </c>
      <c r="R71" s="96">
        <v>14741.8</v>
      </c>
      <c r="S71" s="96">
        <v>14712</v>
      </c>
      <c r="T71" s="96">
        <v>6490</v>
      </c>
      <c r="U71" s="96">
        <v>11223</v>
      </c>
      <c r="V71" s="96">
        <v>127754</v>
      </c>
      <c r="X71" s="7"/>
      <c r="Y71" s="7"/>
    </row>
    <row r="72" spans="1:25" ht="12.75" customHeight="1" x14ac:dyDescent="0.2">
      <c r="A72" s="102">
        <v>36100</v>
      </c>
      <c r="B72" s="130">
        <v>13.7</v>
      </c>
      <c r="C72" s="130">
        <f t="shared" si="1"/>
        <v>139.79591836734693</v>
      </c>
      <c r="D72" s="130">
        <v>12.8</v>
      </c>
      <c r="E72" s="130">
        <v>10.4</v>
      </c>
      <c r="F72" s="130">
        <v>3.5</v>
      </c>
      <c r="G72" s="96">
        <v>6.6</v>
      </c>
      <c r="H72" s="130">
        <v>76</v>
      </c>
      <c r="I72" s="130">
        <v>594.4</v>
      </c>
      <c r="J72" s="96">
        <f t="shared" si="2"/>
        <v>113.63028101701396</v>
      </c>
      <c r="K72" s="130">
        <v>334.1</v>
      </c>
      <c r="L72" s="130">
        <v>320.3</v>
      </c>
      <c r="M72" s="130">
        <v>121.6</v>
      </c>
      <c r="N72" s="96">
        <v>218.7</v>
      </c>
      <c r="O72" s="130">
        <v>2768.4</v>
      </c>
      <c r="P72" s="96">
        <v>17502</v>
      </c>
      <c r="Q72" s="96">
        <f t="shared" si="3"/>
        <v>105.04771622351599</v>
      </c>
      <c r="R72" s="96">
        <v>15110.6</v>
      </c>
      <c r="S72" s="96">
        <v>14785</v>
      </c>
      <c r="T72" s="96">
        <v>6410</v>
      </c>
      <c r="U72" s="96">
        <v>11052</v>
      </c>
      <c r="V72" s="96">
        <v>128155</v>
      </c>
      <c r="X72" s="7"/>
      <c r="Y72" s="7"/>
    </row>
    <row r="73" spans="1:25" ht="12.75" customHeight="1" x14ac:dyDescent="0.2">
      <c r="A73" s="102">
        <v>36130</v>
      </c>
      <c r="B73" s="130">
        <v>13.7</v>
      </c>
      <c r="C73" s="130">
        <f t="shared" si="1"/>
        <v>139.79591836734693</v>
      </c>
      <c r="D73" s="130">
        <v>12.8</v>
      </c>
      <c r="E73" s="130">
        <v>10.4</v>
      </c>
      <c r="F73" s="130">
        <v>3.2</v>
      </c>
      <c r="G73" s="96">
        <v>6.6</v>
      </c>
      <c r="H73" s="130">
        <v>75.8</v>
      </c>
      <c r="I73" s="130">
        <v>595.79999999999995</v>
      </c>
      <c r="J73" s="96">
        <f t="shared" si="2"/>
        <v>113.89791626839991</v>
      </c>
      <c r="K73" s="130">
        <v>341.4</v>
      </c>
      <c r="L73" s="130">
        <v>321.8</v>
      </c>
      <c r="M73" s="130">
        <v>118.2</v>
      </c>
      <c r="N73" s="96">
        <v>219.2</v>
      </c>
      <c r="O73" s="130">
        <v>2775.8</v>
      </c>
      <c r="P73" s="96">
        <v>17475</v>
      </c>
      <c r="Q73" s="96">
        <f t="shared" si="3"/>
        <v>104.88566112478243</v>
      </c>
      <c r="R73" s="96">
        <v>15384.5</v>
      </c>
      <c r="S73" s="96">
        <v>14763</v>
      </c>
      <c r="T73" s="96">
        <v>6277</v>
      </c>
      <c r="U73" s="96">
        <v>11096</v>
      </c>
      <c r="V73" s="96">
        <v>128322</v>
      </c>
      <c r="X73" s="7"/>
      <c r="Y73" s="7"/>
    </row>
    <row r="74" spans="1:25" s="15" customFormat="1" ht="12.75" customHeight="1" x14ac:dyDescent="0.2">
      <c r="A74" s="102">
        <v>36161</v>
      </c>
      <c r="B74" s="130">
        <v>13.5</v>
      </c>
      <c r="C74" s="130">
        <f t="shared" si="1"/>
        <v>137.75510204081633</v>
      </c>
      <c r="D74" s="130">
        <v>12.1</v>
      </c>
      <c r="E74" s="130">
        <v>10.5</v>
      </c>
      <c r="F74" s="130">
        <v>2.7</v>
      </c>
      <c r="G74" s="96">
        <v>6.5</v>
      </c>
      <c r="H74" s="130">
        <v>72.8</v>
      </c>
      <c r="I74" s="130">
        <v>586.5</v>
      </c>
      <c r="J74" s="96">
        <f t="shared" si="2"/>
        <v>112.12005352705027</v>
      </c>
      <c r="K74" s="130">
        <v>316.3</v>
      </c>
      <c r="L74" s="130">
        <v>319.5</v>
      </c>
      <c r="M74" s="130">
        <v>103.4</v>
      </c>
      <c r="N74" s="96">
        <v>210.2</v>
      </c>
      <c r="O74" s="130">
        <v>2686.4</v>
      </c>
      <c r="P74" s="96">
        <v>17324</v>
      </c>
      <c r="Q74" s="96">
        <f t="shared" si="3"/>
        <v>103.97935298001319</v>
      </c>
      <c r="R74" s="96">
        <v>14701.3</v>
      </c>
      <c r="S74" s="96">
        <v>14547</v>
      </c>
      <c r="T74" s="96">
        <v>5912</v>
      </c>
      <c r="U74" s="96">
        <v>10720</v>
      </c>
      <c r="V74" s="96">
        <v>125570</v>
      </c>
      <c r="W74" s="7"/>
      <c r="X74" s="7"/>
      <c r="Y74" s="7"/>
    </row>
    <row r="75" spans="1:25" ht="12.75" customHeight="1" x14ac:dyDescent="0.2">
      <c r="A75" s="102">
        <v>36192</v>
      </c>
      <c r="B75" s="130">
        <v>13.8</v>
      </c>
      <c r="C75" s="130">
        <f t="shared" si="1"/>
        <v>140.81632653061226</v>
      </c>
      <c r="D75" s="130">
        <v>12.1</v>
      </c>
      <c r="E75" s="130">
        <v>10.5</v>
      </c>
      <c r="F75" s="130">
        <v>2.5</v>
      </c>
      <c r="G75" s="96">
        <v>6.6</v>
      </c>
      <c r="H75" s="130">
        <v>74.5</v>
      </c>
      <c r="I75" s="130">
        <v>587</v>
      </c>
      <c r="J75" s="96">
        <f t="shared" si="2"/>
        <v>112.2156375454024</v>
      </c>
      <c r="K75" s="130">
        <v>311.7</v>
      </c>
      <c r="L75" s="130">
        <v>323.5</v>
      </c>
      <c r="M75" s="130">
        <v>103.4</v>
      </c>
      <c r="N75" s="96">
        <v>212.8</v>
      </c>
      <c r="O75" s="130">
        <v>2699.9</v>
      </c>
      <c r="P75" s="96">
        <v>17305</v>
      </c>
      <c r="Q75" s="96">
        <f t="shared" si="3"/>
        <v>103.86531420683032</v>
      </c>
      <c r="R75" s="96">
        <v>14563.5</v>
      </c>
      <c r="S75" s="96">
        <v>14792</v>
      </c>
      <c r="T75" s="96">
        <v>5972</v>
      </c>
      <c r="U75" s="96">
        <v>10891</v>
      </c>
      <c r="V75" s="96">
        <v>126557</v>
      </c>
      <c r="X75" s="7"/>
      <c r="Y75" s="7"/>
    </row>
    <row r="76" spans="1:25" ht="12.75" customHeight="1" x14ac:dyDescent="0.2">
      <c r="A76" s="102">
        <v>36220</v>
      </c>
      <c r="B76" s="130">
        <v>13.8</v>
      </c>
      <c r="C76" s="130">
        <f t="shared" si="1"/>
        <v>140.81632653061226</v>
      </c>
      <c r="D76" s="130">
        <v>12.3</v>
      </c>
      <c r="E76" s="130">
        <v>10.7</v>
      </c>
      <c r="F76" s="130">
        <v>2.7</v>
      </c>
      <c r="G76" s="96">
        <v>6.8</v>
      </c>
      <c r="H76" s="130">
        <v>75.099999999999994</v>
      </c>
      <c r="I76" s="130">
        <v>588.4</v>
      </c>
      <c r="J76" s="96">
        <f t="shared" si="2"/>
        <v>112.48327279678836</v>
      </c>
      <c r="K76" s="130">
        <v>313.8</v>
      </c>
      <c r="L76" s="130">
        <v>325.10000000000002</v>
      </c>
      <c r="M76" s="130">
        <v>106.9</v>
      </c>
      <c r="N76" s="96">
        <v>216.4</v>
      </c>
      <c r="O76" s="130">
        <v>2718.3</v>
      </c>
      <c r="P76" s="96">
        <v>17303</v>
      </c>
      <c r="Q76" s="96">
        <f t="shared" si="3"/>
        <v>103.85331012544266</v>
      </c>
      <c r="R76" s="96">
        <v>14571.4</v>
      </c>
      <c r="S76" s="96">
        <v>14859</v>
      </c>
      <c r="T76" s="96">
        <v>6042</v>
      </c>
      <c r="U76" s="96">
        <v>11100</v>
      </c>
      <c r="V76" s="96">
        <v>127269</v>
      </c>
      <c r="X76" s="7"/>
      <c r="Y76" s="7"/>
    </row>
    <row r="77" spans="1:25" ht="12.75" customHeight="1" x14ac:dyDescent="0.2">
      <c r="A77" s="102">
        <v>36251</v>
      </c>
      <c r="B77" s="130">
        <v>13.7</v>
      </c>
      <c r="C77" s="130">
        <f t="shared" si="1"/>
        <v>139.79591836734693</v>
      </c>
      <c r="D77" s="130">
        <v>12.4</v>
      </c>
      <c r="E77" s="130">
        <v>10.6</v>
      </c>
      <c r="F77" s="130">
        <v>3.2</v>
      </c>
      <c r="G77" s="96">
        <v>7</v>
      </c>
      <c r="H77" s="130">
        <v>76.2</v>
      </c>
      <c r="I77" s="130">
        <v>588.6</v>
      </c>
      <c r="J77" s="96">
        <f t="shared" si="2"/>
        <v>112.52150640412924</v>
      </c>
      <c r="K77" s="130">
        <v>314.5</v>
      </c>
      <c r="L77" s="130">
        <v>328.2</v>
      </c>
      <c r="M77" s="130">
        <v>116.4</v>
      </c>
      <c r="N77" s="96">
        <v>226.1</v>
      </c>
      <c r="O77" s="130">
        <v>2761</v>
      </c>
      <c r="P77" s="96">
        <v>17291</v>
      </c>
      <c r="Q77" s="96">
        <f t="shared" si="3"/>
        <v>103.78128563711661</v>
      </c>
      <c r="R77" s="96">
        <v>14692.3</v>
      </c>
      <c r="S77" s="96">
        <v>14901</v>
      </c>
      <c r="T77" s="96">
        <v>6355</v>
      </c>
      <c r="U77" s="96">
        <v>11406</v>
      </c>
      <c r="V77" s="96">
        <v>128415</v>
      </c>
      <c r="X77" s="7"/>
      <c r="Y77" s="7"/>
    </row>
    <row r="78" spans="1:25" ht="12.75" customHeight="1" x14ac:dyDescent="0.2">
      <c r="A78" s="102">
        <v>36281</v>
      </c>
      <c r="B78" s="130">
        <v>13.8</v>
      </c>
      <c r="C78" s="130">
        <f t="shared" si="1"/>
        <v>140.81632653061226</v>
      </c>
      <c r="D78" s="130">
        <v>12.6</v>
      </c>
      <c r="E78" s="130">
        <v>10.7</v>
      </c>
      <c r="F78" s="130">
        <v>3.6</v>
      </c>
      <c r="G78" s="96">
        <v>7.2</v>
      </c>
      <c r="H78" s="130">
        <v>77.2</v>
      </c>
      <c r="I78" s="130">
        <v>590</v>
      </c>
      <c r="J78" s="96">
        <f t="shared" si="2"/>
        <v>112.78914165551519</v>
      </c>
      <c r="K78" s="130">
        <v>318.10000000000002</v>
      </c>
      <c r="L78" s="130">
        <v>327.7</v>
      </c>
      <c r="M78" s="130">
        <v>123.6</v>
      </c>
      <c r="N78" s="96">
        <v>238.5</v>
      </c>
      <c r="O78" s="130">
        <v>2788.1</v>
      </c>
      <c r="P78" s="96">
        <v>17316</v>
      </c>
      <c r="Q78" s="96">
        <f t="shared" si="3"/>
        <v>103.93133665446253</v>
      </c>
      <c r="R78" s="96">
        <v>14824.4</v>
      </c>
      <c r="S78" s="96">
        <v>14817</v>
      </c>
      <c r="T78" s="96">
        <v>6569</v>
      </c>
      <c r="U78" s="96">
        <v>11741</v>
      </c>
      <c r="V78" s="96">
        <v>129284</v>
      </c>
      <c r="X78" s="7"/>
      <c r="Y78" s="7"/>
    </row>
    <row r="79" spans="1:25" ht="12.75" customHeight="1" x14ac:dyDescent="0.2">
      <c r="A79" s="102">
        <v>36312</v>
      </c>
      <c r="B79" s="130">
        <v>13.7</v>
      </c>
      <c r="C79" s="130">
        <f t="shared" ref="C79:C168" si="4">(B79/$B$14)*100</f>
        <v>139.79591836734693</v>
      </c>
      <c r="D79" s="130">
        <v>12.5</v>
      </c>
      <c r="E79" s="130">
        <v>10.7</v>
      </c>
      <c r="F79" s="130">
        <v>3.9</v>
      </c>
      <c r="G79" s="96">
        <v>7.3</v>
      </c>
      <c r="H79" s="130">
        <v>76.400000000000006</v>
      </c>
      <c r="I79" s="130">
        <v>600.4</v>
      </c>
      <c r="J79" s="96">
        <f t="shared" ref="J79:J167" si="5">(I79/$I$14)*100</f>
        <v>114.77728923723953</v>
      </c>
      <c r="K79" s="130">
        <v>323.10000000000002</v>
      </c>
      <c r="L79" s="130">
        <v>328.5</v>
      </c>
      <c r="M79" s="130">
        <v>131.1</v>
      </c>
      <c r="N79" s="96">
        <v>251.3</v>
      </c>
      <c r="O79" s="130">
        <v>2827.2</v>
      </c>
      <c r="P79" s="96">
        <v>17394</v>
      </c>
      <c r="Q79" s="96">
        <f t="shared" si="3"/>
        <v>104.39949582858172</v>
      </c>
      <c r="R79" s="96">
        <v>14927.1</v>
      </c>
      <c r="S79" s="96">
        <v>14622</v>
      </c>
      <c r="T79" s="96">
        <v>6777</v>
      </c>
      <c r="U79" s="96">
        <v>12125</v>
      </c>
      <c r="V79" s="96">
        <v>130010</v>
      </c>
      <c r="X79" s="7"/>
      <c r="Y79" s="7"/>
    </row>
    <row r="80" spans="1:25" ht="12.75" customHeight="1" x14ac:dyDescent="0.2">
      <c r="A80" s="102">
        <v>36342</v>
      </c>
      <c r="B80" s="130">
        <v>13.7</v>
      </c>
      <c r="C80" s="130">
        <f t="shared" si="4"/>
        <v>139.79591836734693</v>
      </c>
      <c r="D80" s="130">
        <v>12.6</v>
      </c>
      <c r="E80" s="130">
        <v>10.8</v>
      </c>
      <c r="F80" s="130">
        <v>4.0999999999999996</v>
      </c>
      <c r="G80" s="96">
        <v>7.3</v>
      </c>
      <c r="H80" s="130">
        <v>76.3</v>
      </c>
      <c r="I80" s="130">
        <v>603.20000000000005</v>
      </c>
      <c r="J80" s="96">
        <f t="shared" si="5"/>
        <v>115.31255974001147</v>
      </c>
      <c r="K80" s="130">
        <v>322.89999999999998</v>
      </c>
      <c r="L80" s="130">
        <v>328.9</v>
      </c>
      <c r="M80" s="130">
        <v>134.19999999999999</v>
      </c>
      <c r="N80" s="96">
        <v>254.4</v>
      </c>
      <c r="O80" s="130">
        <v>2808.5</v>
      </c>
      <c r="P80" s="96">
        <v>17303</v>
      </c>
      <c r="Q80" s="96">
        <f t="shared" si="3"/>
        <v>103.85331012544266</v>
      </c>
      <c r="R80" s="96">
        <v>14972.7</v>
      </c>
      <c r="S80" s="96">
        <v>14549</v>
      </c>
      <c r="T80" s="96">
        <v>6904</v>
      </c>
      <c r="U80" s="96">
        <v>12153</v>
      </c>
      <c r="V80" s="96">
        <v>129140</v>
      </c>
      <c r="X80" s="7"/>
      <c r="Y80" s="7"/>
    </row>
    <row r="81" spans="1:25" ht="12.75" customHeight="1" x14ac:dyDescent="0.2">
      <c r="A81" s="102">
        <v>36373</v>
      </c>
      <c r="B81" s="130">
        <v>14</v>
      </c>
      <c r="C81" s="130">
        <f t="shared" si="4"/>
        <v>142.85714285714283</v>
      </c>
      <c r="D81" s="130">
        <v>12.6</v>
      </c>
      <c r="E81" s="130">
        <v>10.8</v>
      </c>
      <c r="F81" s="130">
        <v>4</v>
      </c>
      <c r="G81" s="96">
        <v>7.3</v>
      </c>
      <c r="H81" s="130">
        <v>75.8</v>
      </c>
      <c r="I81" s="130">
        <v>605</v>
      </c>
      <c r="J81" s="96">
        <f t="shared" si="5"/>
        <v>115.65666220607913</v>
      </c>
      <c r="K81" s="130">
        <v>324.5</v>
      </c>
      <c r="L81" s="130">
        <v>327.7</v>
      </c>
      <c r="M81" s="130">
        <v>133.1</v>
      </c>
      <c r="N81" s="96">
        <v>254.5</v>
      </c>
      <c r="O81" s="130">
        <v>2811.1</v>
      </c>
      <c r="P81" s="96">
        <v>17363</v>
      </c>
      <c r="Q81" s="96">
        <f t="shared" si="3"/>
        <v>104.2134325670728</v>
      </c>
      <c r="R81" s="96">
        <v>14987.4</v>
      </c>
      <c r="S81" s="96">
        <v>14497</v>
      </c>
      <c r="T81" s="96">
        <v>6912</v>
      </c>
      <c r="U81" s="96">
        <v>12155</v>
      </c>
      <c r="V81" s="96">
        <v>129194</v>
      </c>
      <c r="X81" s="7"/>
      <c r="Y81" s="7"/>
    </row>
    <row r="82" spans="1:25" ht="12.75" customHeight="1" x14ac:dyDescent="0.2">
      <c r="A82" s="102">
        <v>36404</v>
      </c>
      <c r="B82" s="130">
        <v>13.6</v>
      </c>
      <c r="C82" s="130">
        <f t="shared" si="4"/>
        <v>138.7755102040816</v>
      </c>
      <c r="D82" s="130">
        <v>12.8</v>
      </c>
      <c r="E82" s="130">
        <v>10.6</v>
      </c>
      <c r="F82" s="130">
        <v>3.9</v>
      </c>
      <c r="G82" s="96">
        <v>7.3</v>
      </c>
      <c r="H82" s="130">
        <v>77.099999999999994</v>
      </c>
      <c r="I82" s="130">
        <v>600</v>
      </c>
      <c r="J82" s="96">
        <f t="shared" si="5"/>
        <v>114.70082202255783</v>
      </c>
      <c r="K82" s="130">
        <v>324.3</v>
      </c>
      <c r="L82" s="130">
        <v>330.1</v>
      </c>
      <c r="M82" s="130">
        <v>130.1</v>
      </c>
      <c r="N82" s="96">
        <v>243.4</v>
      </c>
      <c r="O82" s="130">
        <v>2815.5</v>
      </c>
      <c r="P82" s="96">
        <v>17334</v>
      </c>
      <c r="Q82" s="96">
        <f t="shared" si="3"/>
        <v>104.03937338695157</v>
      </c>
      <c r="R82" s="96">
        <v>14959.6</v>
      </c>
      <c r="S82" s="96">
        <v>14781</v>
      </c>
      <c r="T82" s="96">
        <v>6854</v>
      </c>
      <c r="U82" s="96">
        <v>11838</v>
      </c>
      <c r="V82" s="96">
        <v>129970</v>
      </c>
      <c r="X82" s="7"/>
      <c r="Y82" s="7"/>
    </row>
    <row r="83" spans="1:25" ht="12.75" customHeight="1" x14ac:dyDescent="0.2">
      <c r="A83" s="102">
        <v>36434</v>
      </c>
      <c r="B83" s="130">
        <v>13.5</v>
      </c>
      <c r="C83" s="130">
        <f t="shared" si="4"/>
        <v>137.75510204081633</v>
      </c>
      <c r="D83" s="130">
        <v>12.9</v>
      </c>
      <c r="E83" s="130">
        <v>10.9</v>
      </c>
      <c r="F83" s="130">
        <v>3.8</v>
      </c>
      <c r="G83" s="96">
        <v>7.1</v>
      </c>
      <c r="H83" s="130">
        <v>78.2</v>
      </c>
      <c r="I83" s="130">
        <v>595.4</v>
      </c>
      <c r="J83" s="96">
        <f t="shared" si="5"/>
        <v>113.8214490537182</v>
      </c>
      <c r="K83" s="130">
        <v>332</v>
      </c>
      <c r="L83" s="130">
        <v>332.5</v>
      </c>
      <c r="M83" s="130">
        <v>129.1</v>
      </c>
      <c r="N83" s="96">
        <v>232.1</v>
      </c>
      <c r="O83" s="130">
        <v>2827.1</v>
      </c>
      <c r="P83" s="96">
        <v>17313</v>
      </c>
      <c r="Q83" s="96">
        <f t="shared" si="3"/>
        <v>103.91333053238101</v>
      </c>
      <c r="R83" s="96">
        <v>15131.8</v>
      </c>
      <c r="S83" s="96">
        <v>15026</v>
      </c>
      <c r="T83" s="96">
        <v>6850</v>
      </c>
      <c r="U83" s="96">
        <v>11578</v>
      </c>
      <c r="V83" s="96">
        <v>130904</v>
      </c>
      <c r="X83" s="7"/>
      <c r="Y83" s="7"/>
    </row>
    <row r="84" spans="1:25" ht="12.75" customHeight="1" x14ac:dyDescent="0.2">
      <c r="A84" s="102">
        <v>36465</v>
      </c>
      <c r="B84" s="130">
        <v>13.6</v>
      </c>
      <c r="C84" s="130">
        <f t="shared" si="4"/>
        <v>138.7755102040816</v>
      </c>
      <c r="D84" s="130">
        <v>13.2</v>
      </c>
      <c r="E84" s="130">
        <v>10.9</v>
      </c>
      <c r="F84" s="130">
        <v>3.7</v>
      </c>
      <c r="G84" s="96">
        <v>6.9</v>
      </c>
      <c r="H84" s="130">
        <v>78.3</v>
      </c>
      <c r="I84" s="130">
        <v>594.1</v>
      </c>
      <c r="J84" s="96">
        <f t="shared" si="5"/>
        <v>113.57293060600269</v>
      </c>
      <c r="K84" s="130">
        <v>342.3</v>
      </c>
      <c r="L84" s="130">
        <v>334.3</v>
      </c>
      <c r="M84" s="130">
        <v>126.5</v>
      </c>
      <c r="N84" s="96">
        <v>224.6</v>
      </c>
      <c r="O84" s="130">
        <v>2829.2</v>
      </c>
      <c r="P84" s="96">
        <v>17317</v>
      </c>
      <c r="Q84" s="96">
        <f t="shared" si="3"/>
        <v>103.93733869515636</v>
      </c>
      <c r="R84" s="96">
        <v>15500.9</v>
      </c>
      <c r="S84" s="96">
        <v>15108</v>
      </c>
      <c r="T84" s="96">
        <v>6792</v>
      </c>
      <c r="U84" s="96">
        <v>11392</v>
      </c>
      <c r="V84" s="96">
        <v>131364</v>
      </c>
      <c r="X84" s="7"/>
      <c r="Y84" s="7"/>
    </row>
    <row r="85" spans="1:25" ht="12.75" customHeight="1" x14ac:dyDescent="0.2">
      <c r="A85" s="102">
        <v>36495</v>
      </c>
      <c r="B85" s="130">
        <v>13.6</v>
      </c>
      <c r="C85" s="130">
        <f t="shared" si="4"/>
        <v>138.7755102040816</v>
      </c>
      <c r="D85" s="130">
        <v>13.1</v>
      </c>
      <c r="E85" s="130">
        <v>10.9</v>
      </c>
      <c r="F85" s="130">
        <v>3.2</v>
      </c>
      <c r="G85" s="96">
        <v>6.8</v>
      </c>
      <c r="H85" s="130">
        <v>77.3</v>
      </c>
      <c r="I85" s="130">
        <v>598.5</v>
      </c>
      <c r="J85" s="96">
        <f t="shared" si="5"/>
        <v>114.41406996750143</v>
      </c>
      <c r="K85" s="130">
        <v>348.5</v>
      </c>
      <c r="L85" s="130">
        <v>335</v>
      </c>
      <c r="M85" s="130">
        <v>120.7</v>
      </c>
      <c r="N85" s="96">
        <v>224.6</v>
      </c>
      <c r="O85" s="130">
        <v>2835.6</v>
      </c>
      <c r="P85" s="96">
        <v>17299</v>
      </c>
      <c r="Q85" s="96">
        <f t="shared" si="3"/>
        <v>103.8293019626673</v>
      </c>
      <c r="R85" s="96">
        <v>15809.1</v>
      </c>
      <c r="S85" s="96">
        <v>15071</v>
      </c>
      <c r="T85" s="96">
        <v>6596</v>
      </c>
      <c r="U85" s="96">
        <v>11416</v>
      </c>
      <c r="V85" s="96">
        <v>131501</v>
      </c>
      <c r="X85" s="7"/>
      <c r="Y85" s="7"/>
    </row>
    <row r="86" spans="1:25" s="15" customFormat="1" ht="12.75" customHeight="1" x14ac:dyDescent="0.2">
      <c r="A86" s="102">
        <v>36526</v>
      </c>
      <c r="B86" s="130">
        <v>13.2</v>
      </c>
      <c r="C86" s="130">
        <f t="shared" si="4"/>
        <v>134.69387755102039</v>
      </c>
      <c r="D86" s="130">
        <v>12.3</v>
      </c>
      <c r="E86" s="130">
        <v>10.9</v>
      </c>
      <c r="F86" s="130">
        <v>2.6</v>
      </c>
      <c r="G86" s="96">
        <v>6.5</v>
      </c>
      <c r="H86" s="130">
        <v>73.8</v>
      </c>
      <c r="I86" s="130">
        <v>590.20000000000005</v>
      </c>
      <c r="J86" s="96">
        <f t="shared" si="5"/>
        <v>112.82737526285604</v>
      </c>
      <c r="K86" s="130">
        <v>325</v>
      </c>
      <c r="L86" s="130">
        <v>331.2</v>
      </c>
      <c r="M86" s="130">
        <v>107.6</v>
      </c>
      <c r="N86" s="96">
        <v>215.5</v>
      </c>
      <c r="O86" s="130">
        <v>2748.9</v>
      </c>
      <c r="P86" s="96">
        <v>17179</v>
      </c>
      <c r="Q86" s="96">
        <f t="shared" si="3"/>
        <v>103.10905707940701</v>
      </c>
      <c r="R86" s="96">
        <v>15119</v>
      </c>
      <c r="S86" s="96">
        <v>14852</v>
      </c>
      <c r="T86" s="96">
        <v>6322</v>
      </c>
      <c r="U86" s="96">
        <v>11056</v>
      </c>
      <c r="V86" s="96">
        <v>128862</v>
      </c>
      <c r="W86" s="7"/>
      <c r="X86" s="7"/>
      <c r="Y86" s="7"/>
    </row>
    <row r="87" spans="1:25" ht="12.75" customHeight="1" x14ac:dyDescent="0.2">
      <c r="A87" s="102">
        <v>36557</v>
      </c>
      <c r="B87" s="130">
        <v>13.2</v>
      </c>
      <c r="C87" s="130">
        <f t="shared" si="4"/>
        <v>134.69387755102039</v>
      </c>
      <c r="D87" s="130">
        <v>12.5</v>
      </c>
      <c r="E87" s="130">
        <v>11</v>
      </c>
      <c r="F87" s="130">
        <v>2.6</v>
      </c>
      <c r="G87" s="96">
        <v>6.7</v>
      </c>
      <c r="H87" s="130">
        <v>75.7</v>
      </c>
      <c r="I87" s="130">
        <v>591</v>
      </c>
      <c r="J87" s="96">
        <f t="shared" si="5"/>
        <v>112.98030969221946</v>
      </c>
      <c r="K87" s="130">
        <v>319.2</v>
      </c>
      <c r="L87" s="130">
        <v>334.3</v>
      </c>
      <c r="M87" s="130">
        <v>106.1</v>
      </c>
      <c r="N87" s="96">
        <v>216.9</v>
      </c>
      <c r="O87" s="130">
        <v>2759.7</v>
      </c>
      <c r="P87" s="96">
        <v>17192</v>
      </c>
      <c r="Q87" s="96">
        <f t="shared" si="3"/>
        <v>103.18708360842686</v>
      </c>
      <c r="R87" s="96">
        <v>14914.6</v>
      </c>
      <c r="S87" s="96">
        <v>15069</v>
      </c>
      <c r="T87" s="96">
        <v>6284</v>
      </c>
      <c r="U87" s="96">
        <v>11180</v>
      </c>
      <c r="V87" s="96">
        <v>129525</v>
      </c>
      <c r="X87" s="7"/>
      <c r="Y87" s="7"/>
    </row>
    <row r="88" spans="1:25" ht="12.75" customHeight="1" x14ac:dyDescent="0.2">
      <c r="A88" s="102">
        <v>36586</v>
      </c>
      <c r="B88" s="130">
        <v>13.3</v>
      </c>
      <c r="C88" s="130">
        <f t="shared" si="4"/>
        <v>135.71428571428572</v>
      </c>
      <c r="D88" s="130">
        <v>12.7</v>
      </c>
      <c r="E88" s="96">
        <v>11</v>
      </c>
      <c r="F88" s="96">
        <v>2.7</v>
      </c>
      <c r="G88" s="96">
        <v>6.8</v>
      </c>
      <c r="H88" s="96">
        <v>76.8</v>
      </c>
      <c r="I88" s="96">
        <v>593.1</v>
      </c>
      <c r="J88" s="96">
        <f t="shared" si="5"/>
        <v>113.38176256929842</v>
      </c>
      <c r="K88" s="130">
        <v>321.3</v>
      </c>
      <c r="L88" s="130">
        <v>336.6</v>
      </c>
      <c r="M88" s="130">
        <v>111.2</v>
      </c>
      <c r="N88" s="96">
        <v>221.6</v>
      </c>
      <c r="O88" s="130">
        <v>2785.1</v>
      </c>
      <c r="P88" s="96">
        <v>17236</v>
      </c>
      <c r="Q88" s="96">
        <f t="shared" si="3"/>
        <v>103.45117339895565</v>
      </c>
      <c r="R88" s="96">
        <v>14940.5</v>
      </c>
      <c r="S88" s="96">
        <v>15142</v>
      </c>
      <c r="T88" s="96">
        <v>6457</v>
      </c>
      <c r="U88" s="96">
        <v>11435</v>
      </c>
      <c r="V88" s="96">
        <v>130624</v>
      </c>
      <c r="X88" s="7"/>
      <c r="Y88" s="7"/>
    </row>
    <row r="89" spans="1:25" ht="12.75" customHeight="1" x14ac:dyDescent="0.2">
      <c r="A89" s="102">
        <v>36617</v>
      </c>
      <c r="B89" s="130">
        <v>12.9</v>
      </c>
      <c r="C89" s="130">
        <f t="shared" si="4"/>
        <v>131.63265306122449</v>
      </c>
      <c r="D89" s="130">
        <v>12.6</v>
      </c>
      <c r="E89" s="96">
        <v>11.1</v>
      </c>
      <c r="F89" s="96">
        <v>3.2</v>
      </c>
      <c r="G89" s="96">
        <v>7.2</v>
      </c>
      <c r="H89" s="96">
        <v>77.099999999999994</v>
      </c>
      <c r="I89" s="96">
        <v>591.29999999999995</v>
      </c>
      <c r="J89" s="96">
        <f t="shared" si="5"/>
        <v>113.03766010323073</v>
      </c>
      <c r="K89" s="130">
        <v>323.5</v>
      </c>
      <c r="L89" s="130">
        <v>338.8</v>
      </c>
      <c r="M89" s="130">
        <v>121.3</v>
      </c>
      <c r="N89" s="96">
        <v>230.1</v>
      </c>
      <c r="O89" s="130">
        <v>2820.3</v>
      </c>
      <c r="P89" s="96">
        <v>17249</v>
      </c>
      <c r="Q89" s="96">
        <f t="shared" si="3"/>
        <v>103.52919992797551</v>
      </c>
      <c r="R89" s="96">
        <v>15086.2</v>
      </c>
      <c r="S89" s="96">
        <v>15158</v>
      </c>
      <c r="T89" s="96">
        <v>6643</v>
      </c>
      <c r="U89" s="96">
        <v>11740</v>
      </c>
      <c r="V89" s="96">
        <v>131622</v>
      </c>
      <c r="X89" s="7"/>
      <c r="Y89" s="7"/>
    </row>
    <row r="90" spans="1:25" ht="12.75" customHeight="1" x14ac:dyDescent="0.2">
      <c r="A90" s="102">
        <v>36647</v>
      </c>
      <c r="B90" s="130">
        <v>12.4</v>
      </c>
      <c r="C90" s="130">
        <f t="shared" si="4"/>
        <v>126.53061224489794</v>
      </c>
      <c r="D90" s="130">
        <v>12.9</v>
      </c>
      <c r="E90" s="96">
        <v>11</v>
      </c>
      <c r="F90" s="96">
        <v>3.6</v>
      </c>
      <c r="G90" s="96">
        <v>7.3</v>
      </c>
      <c r="H90" s="96">
        <v>77.400000000000006</v>
      </c>
      <c r="I90" s="96">
        <v>591.4</v>
      </c>
      <c r="J90" s="96">
        <f t="shared" si="5"/>
        <v>113.05677690690115</v>
      </c>
      <c r="K90" s="130">
        <v>326.2</v>
      </c>
      <c r="L90" s="130">
        <v>338</v>
      </c>
      <c r="M90" s="130">
        <v>128.69999999999999</v>
      </c>
      <c r="N90" s="96">
        <v>242.4</v>
      </c>
      <c r="O90" s="130">
        <v>2846.9</v>
      </c>
      <c r="P90" s="96">
        <v>17262</v>
      </c>
      <c r="Q90" s="96">
        <f t="shared" si="3"/>
        <v>103.60722645699538</v>
      </c>
      <c r="R90" s="96">
        <v>15141.5</v>
      </c>
      <c r="S90" s="96">
        <v>15107</v>
      </c>
      <c r="T90" s="96">
        <v>6817</v>
      </c>
      <c r="U90" s="96">
        <v>12060</v>
      </c>
      <c r="V90" s="96">
        <v>132577</v>
      </c>
      <c r="X90" s="7"/>
      <c r="Y90" s="7"/>
    </row>
    <row r="91" spans="1:25" ht="12.75" customHeight="1" x14ac:dyDescent="0.2">
      <c r="A91" s="102">
        <v>36678</v>
      </c>
      <c r="B91" s="130">
        <v>12.7</v>
      </c>
      <c r="C91" s="130">
        <f t="shared" si="4"/>
        <v>129.59183673469386</v>
      </c>
      <c r="D91" s="130">
        <v>13</v>
      </c>
      <c r="E91" s="96">
        <v>11.1</v>
      </c>
      <c r="F91" s="96">
        <v>3.9</v>
      </c>
      <c r="G91" s="96">
        <v>7.4</v>
      </c>
      <c r="H91" s="96">
        <v>76.900000000000006</v>
      </c>
      <c r="I91" s="96">
        <v>603</v>
      </c>
      <c r="J91" s="96">
        <f t="shared" si="5"/>
        <v>115.27432613267061</v>
      </c>
      <c r="K91" s="130">
        <v>328.5</v>
      </c>
      <c r="L91" s="130">
        <v>340.2</v>
      </c>
      <c r="M91" s="130">
        <v>135.30000000000001</v>
      </c>
      <c r="N91" s="96">
        <v>254.8</v>
      </c>
      <c r="O91" s="130">
        <v>2885.5</v>
      </c>
      <c r="P91" s="96">
        <v>17403</v>
      </c>
      <c r="Q91" s="96">
        <f t="shared" si="3"/>
        <v>104.45351419482624</v>
      </c>
      <c r="R91" s="96">
        <v>15236.7</v>
      </c>
      <c r="S91" s="96">
        <v>14917</v>
      </c>
      <c r="T91" s="96">
        <v>7012</v>
      </c>
      <c r="U91" s="96">
        <v>12489</v>
      </c>
      <c r="V91" s="96">
        <v>133089</v>
      </c>
      <c r="X91" s="7"/>
      <c r="Y91" s="7"/>
    </row>
    <row r="92" spans="1:25" ht="12.75" customHeight="1" x14ac:dyDescent="0.2">
      <c r="A92" s="102">
        <v>36708</v>
      </c>
      <c r="B92" s="130">
        <v>12.5</v>
      </c>
      <c r="C92" s="130">
        <f t="shared" si="4"/>
        <v>127.55102040816327</v>
      </c>
      <c r="D92" s="130">
        <v>12.9</v>
      </c>
      <c r="E92" s="96">
        <v>11.3</v>
      </c>
      <c r="F92" s="96">
        <v>4</v>
      </c>
      <c r="G92" s="96">
        <v>7.9</v>
      </c>
      <c r="H92" s="96">
        <v>76.599999999999994</v>
      </c>
      <c r="I92" s="96">
        <v>600</v>
      </c>
      <c r="J92" s="96">
        <f t="shared" si="5"/>
        <v>114.70082202255783</v>
      </c>
      <c r="K92" s="130">
        <v>328.3</v>
      </c>
      <c r="L92" s="130">
        <v>339.7</v>
      </c>
      <c r="M92" s="130">
        <v>137.30000000000001</v>
      </c>
      <c r="N92" s="96">
        <v>259.60000000000002</v>
      </c>
      <c r="O92" s="130">
        <v>2852.5</v>
      </c>
      <c r="P92" s="96">
        <v>17318</v>
      </c>
      <c r="Q92" s="96">
        <f t="shared" si="3"/>
        <v>103.94334073585019</v>
      </c>
      <c r="R92" s="96">
        <v>15238.1</v>
      </c>
      <c r="S92" s="96">
        <v>14812</v>
      </c>
      <c r="T92" s="96">
        <v>7108</v>
      </c>
      <c r="U92" s="96">
        <v>12535</v>
      </c>
      <c r="V92" s="96">
        <v>131869</v>
      </c>
      <c r="X92" s="7"/>
      <c r="Y92" s="7"/>
    </row>
    <row r="93" spans="1:25" ht="12.75" customHeight="1" x14ac:dyDescent="0.2">
      <c r="A93" s="102">
        <v>36739</v>
      </c>
      <c r="B93" s="130">
        <v>12.7</v>
      </c>
      <c r="C93" s="130">
        <f t="shared" si="4"/>
        <v>129.59183673469386</v>
      </c>
      <c r="D93" s="130">
        <v>12.8</v>
      </c>
      <c r="E93" s="96">
        <v>11.2</v>
      </c>
      <c r="F93" s="96">
        <v>4</v>
      </c>
      <c r="G93" s="96">
        <v>7.4</v>
      </c>
      <c r="H93" s="96">
        <v>75.900000000000006</v>
      </c>
      <c r="I93" s="96">
        <v>600.6</v>
      </c>
      <c r="J93" s="96">
        <f t="shared" si="5"/>
        <v>114.81552284458039</v>
      </c>
      <c r="K93" s="130">
        <v>330.5</v>
      </c>
      <c r="L93" s="130">
        <v>340.7</v>
      </c>
      <c r="M93" s="130">
        <v>137.5</v>
      </c>
      <c r="N93" s="96">
        <v>261.3</v>
      </c>
      <c r="O93" s="130">
        <v>2858.5</v>
      </c>
      <c r="P93" s="96">
        <v>17365</v>
      </c>
      <c r="Q93" s="96">
        <f t="shared" si="3"/>
        <v>104.22543664846047</v>
      </c>
      <c r="R93" s="96">
        <v>15269.2</v>
      </c>
      <c r="S93" s="96">
        <v>14812</v>
      </c>
      <c r="T93" s="96">
        <v>7113</v>
      </c>
      <c r="U93" s="96">
        <v>12528</v>
      </c>
      <c r="V93" s="96">
        <v>131880</v>
      </c>
      <c r="X93" s="7"/>
      <c r="Y93" s="7"/>
    </row>
    <row r="94" spans="1:25" ht="12.75" customHeight="1" x14ac:dyDescent="0.2">
      <c r="A94" s="102">
        <v>36770</v>
      </c>
      <c r="B94" s="130">
        <v>12.4</v>
      </c>
      <c r="C94" s="130">
        <f t="shared" si="4"/>
        <v>126.53061224489794</v>
      </c>
      <c r="D94" s="130">
        <v>12.8</v>
      </c>
      <c r="E94" s="96">
        <v>11.3</v>
      </c>
      <c r="F94" s="96">
        <v>3.8</v>
      </c>
      <c r="G94" s="96">
        <v>7.4</v>
      </c>
      <c r="H94" s="96">
        <v>76.8</v>
      </c>
      <c r="I94" s="96">
        <v>596.29999999999995</v>
      </c>
      <c r="J94" s="96">
        <f t="shared" si="5"/>
        <v>113.99350028675204</v>
      </c>
      <c r="K94" s="130">
        <v>331.6</v>
      </c>
      <c r="L94" s="130">
        <v>341.3</v>
      </c>
      <c r="M94" s="130">
        <v>133.6</v>
      </c>
      <c r="N94" s="96">
        <v>248.3</v>
      </c>
      <c r="O94" s="130">
        <v>2859.3</v>
      </c>
      <c r="P94" s="96">
        <v>17278</v>
      </c>
      <c r="Q94" s="96">
        <f t="shared" si="3"/>
        <v>103.70325910809674</v>
      </c>
      <c r="R94" s="96">
        <v>15235.6</v>
      </c>
      <c r="S94" s="96">
        <v>15139</v>
      </c>
      <c r="T94" s="96">
        <v>7036</v>
      </c>
      <c r="U94" s="96">
        <v>12170</v>
      </c>
      <c r="V94" s="96">
        <v>132547</v>
      </c>
      <c r="X94" s="7"/>
      <c r="Y94" s="7"/>
    </row>
    <row r="95" spans="1:25" ht="12.75" customHeight="1" x14ac:dyDescent="0.2">
      <c r="A95" s="102">
        <v>36800</v>
      </c>
      <c r="B95" s="130">
        <v>12.7</v>
      </c>
      <c r="C95" s="130">
        <f t="shared" si="4"/>
        <v>129.59183673469386</v>
      </c>
      <c r="D95" s="130">
        <v>13.2</v>
      </c>
      <c r="E95" s="96">
        <v>11.2</v>
      </c>
      <c r="F95" s="96">
        <v>3.8</v>
      </c>
      <c r="G95" s="96">
        <v>7.5</v>
      </c>
      <c r="H95" s="96">
        <v>78.2</v>
      </c>
      <c r="I95" s="96">
        <v>593.6</v>
      </c>
      <c r="J95" s="96">
        <f t="shared" si="5"/>
        <v>113.47734658765054</v>
      </c>
      <c r="K95" s="130">
        <v>338.2</v>
      </c>
      <c r="L95" s="130">
        <v>342.6</v>
      </c>
      <c r="M95" s="130">
        <v>131.69999999999999</v>
      </c>
      <c r="N95" s="96">
        <v>235.9</v>
      </c>
      <c r="O95" s="130">
        <v>2864.1</v>
      </c>
      <c r="P95" s="96">
        <v>17251</v>
      </c>
      <c r="Q95" s="96">
        <f t="shared" si="3"/>
        <v>103.54120400936317</v>
      </c>
      <c r="R95" s="96">
        <v>15379.2</v>
      </c>
      <c r="S95" s="96">
        <v>15368</v>
      </c>
      <c r="T95" s="96">
        <v>7030</v>
      </c>
      <c r="U95" s="96">
        <v>11810</v>
      </c>
      <c r="V95" s="96">
        <v>133104</v>
      </c>
      <c r="X95" s="7"/>
      <c r="Y95" s="7"/>
    </row>
    <row r="96" spans="1:25" ht="12.75" customHeight="1" x14ac:dyDescent="0.2">
      <c r="A96" s="102">
        <v>36831</v>
      </c>
      <c r="B96" s="130">
        <v>12.7</v>
      </c>
      <c r="C96" s="130">
        <f t="shared" si="4"/>
        <v>129.59183673469386</v>
      </c>
      <c r="D96" s="130">
        <v>13.5</v>
      </c>
      <c r="E96" s="96">
        <v>11.3</v>
      </c>
      <c r="F96" s="96">
        <v>3.5</v>
      </c>
      <c r="G96" s="96">
        <v>7.2</v>
      </c>
      <c r="H96" s="96">
        <v>78.2</v>
      </c>
      <c r="I96" s="96">
        <v>590.79999999999995</v>
      </c>
      <c r="J96" s="96">
        <f t="shared" si="5"/>
        <v>112.94207608487858</v>
      </c>
      <c r="K96" s="130">
        <v>349.1</v>
      </c>
      <c r="L96" s="130">
        <v>345.2</v>
      </c>
      <c r="M96" s="130">
        <v>127.7</v>
      </c>
      <c r="N96" s="96">
        <v>228</v>
      </c>
      <c r="O96" s="130">
        <v>2869.9</v>
      </c>
      <c r="P96" s="96">
        <v>17226</v>
      </c>
      <c r="Q96" s="96">
        <f t="shared" si="3"/>
        <v>103.39115299201728</v>
      </c>
      <c r="R96" s="96">
        <v>15773</v>
      </c>
      <c r="S96" s="96">
        <v>15463</v>
      </c>
      <c r="T96" s="96">
        <v>6915</v>
      </c>
      <c r="U96" s="96">
        <v>11654</v>
      </c>
      <c r="V96" s="96">
        <v>133467</v>
      </c>
      <c r="X96" s="7"/>
      <c r="Y96" s="7"/>
    </row>
    <row r="97" spans="1:33" ht="12.75" customHeight="1" x14ac:dyDescent="0.2">
      <c r="A97" s="102">
        <v>36861</v>
      </c>
      <c r="B97" s="130">
        <v>12.6</v>
      </c>
      <c r="C97" s="130">
        <f t="shared" si="4"/>
        <v>128.57142857142856</v>
      </c>
      <c r="D97" s="130">
        <v>13.5</v>
      </c>
      <c r="E97" s="96">
        <v>11.3</v>
      </c>
      <c r="F97" s="96">
        <v>3</v>
      </c>
      <c r="G97" s="96">
        <v>7.1</v>
      </c>
      <c r="H97" s="96">
        <v>77.3</v>
      </c>
      <c r="I97" s="96">
        <v>588.29999999999995</v>
      </c>
      <c r="J97" s="96">
        <f t="shared" si="5"/>
        <v>112.46415599311794</v>
      </c>
      <c r="K97" s="130">
        <v>353.2</v>
      </c>
      <c r="L97" s="130">
        <v>346.3</v>
      </c>
      <c r="M97" s="130">
        <v>119.9</v>
      </c>
      <c r="N97" s="96">
        <v>226.4</v>
      </c>
      <c r="O97" s="130">
        <v>2854.7</v>
      </c>
      <c r="P97" s="96">
        <v>17200</v>
      </c>
      <c r="Q97" s="96">
        <f t="shared" si="3"/>
        <v>103.23509993397755</v>
      </c>
      <c r="R97" s="96">
        <v>16023.8</v>
      </c>
      <c r="S97" s="96">
        <v>15464</v>
      </c>
      <c r="T97" s="96">
        <v>6703</v>
      </c>
      <c r="U97" s="96">
        <v>11681</v>
      </c>
      <c r="V97" s="96">
        <v>133405</v>
      </c>
      <c r="X97" s="7"/>
      <c r="Y97" s="7"/>
    </row>
    <row r="98" spans="1:33" s="15" customFormat="1" ht="12.75" customHeight="1" x14ac:dyDescent="0.2">
      <c r="A98" s="102">
        <v>36892</v>
      </c>
      <c r="B98" s="130">
        <v>12.3</v>
      </c>
      <c r="C98" s="130">
        <f t="shared" si="4"/>
        <v>125.51020408163265</v>
      </c>
      <c r="D98" s="130">
        <v>13</v>
      </c>
      <c r="E98" s="130">
        <v>11.4</v>
      </c>
      <c r="F98" s="130">
        <v>2.7</v>
      </c>
      <c r="G98" s="96">
        <v>6.6</v>
      </c>
      <c r="H98" s="130">
        <v>74</v>
      </c>
      <c r="I98" s="130">
        <v>577</v>
      </c>
      <c r="J98" s="96">
        <f t="shared" si="5"/>
        <v>110.30395717835977</v>
      </c>
      <c r="K98" s="130">
        <v>326.39999999999998</v>
      </c>
      <c r="L98" s="130">
        <v>341.9</v>
      </c>
      <c r="M98" s="130">
        <v>109.3</v>
      </c>
      <c r="N98" s="96">
        <v>219.4</v>
      </c>
      <c r="O98" s="130">
        <v>2770.7</v>
      </c>
      <c r="P98" s="96">
        <v>16993</v>
      </c>
      <c r="Q98" s="96">
        <f t="shared" si="3"/>
        <v>101.99267751035353</v>
      </c>
      <c r="R98" s="96">
        <v>15284.2</v>
      </c>
      <c r="S98" s="96">
        <v>15255</v>
      </c>
      <c r="T98" s="96">
        <v>6394</v>
      </c>
      <c r="U98" s="96">
        <v>11328</v>
      </c>
      <c r="V98" s="96">
        <v>130527</v>
      </c>
      <c r="W98" s="7"/>
      <c r="X98" s="7"/>
      <c r="Y98" s="7"/>
    </row>
    <row r="99" spans="1:33" ht="12.75" customHeight="1" x14ac:dyDescent="0.2">
      <c r="A99" s="102">
        <v>36923</v>
      </c>
      <c r="B99" s="130">
        <v>12.1</v>
      </c>
      <c r="C99" s="130">
        <f t="shared" si="4"/>
        <v>123.46938775510203</v>
      </c>
      <c r="D99" s="130">
        <v>12.9</v>
      </c>
      <c r="E99" s="130">
        <v>11.5</v>
      </c>
      <c r="F99" s="130">
        <v>2.7</v>
      </c>
      <c r="G99" s="96">
        <v>6.7</v>
      </c>
      <c r="H99" s="130">
        <v>75.599999999999994</v>
      </c>
      <c r="I99" s="130">
        <v>571.20000000000005</v>
      </c>
      <c r="J99" s="96">
        <f t="shared" si="5"/>
        <v>109.19518256547505</v>
      </c>
      <c r="K99" s="130">
        <v>317.7</v>
      </c>
      <c r="L99" s="130">
        <v>347.6</v>
      </c>
      <c r="M99" s="130">
        <v>108</v>
      </c>
      <c r="N99" s="96">
        <v>220.1</v>
      </c>
      <c r="O99" s="130">
        <v>2776.5</v>
      </c>
      <c r="P99" s="96">
        <v>16933</v>
      </c>
      <c r="Q99" s="96">
        <f t="shared" si="3"/>
        <v>101.63255506872338</v>
      </c>
      <c r="R99" s="96">
        <v>15090.6</v>
      </c>
      <c r="S99" s="96">
        <v>15522</v>
      </c>
      <c r="T99" s="96">
        <v>6397</v>
      </c>
      <c r="U99" s="96">
        <v>11462</v>
      </c>
      <c r="V99" s="96">
        <v>131190</v>
      </c>
      <c r="X99" s="7"/>
      <c r="Y99" s="7"/>
    </row>
    <row r="100" spans="1:33" ht="12.75" customHeight="1" x14ac:dyDescent="0.2">
      <c r="A100" s="102">
        <v>36951</v>
      </c>
      <c r="B100" s="130">
        <v>12.2</v>
      </c>
      <c r="C100" s="130">
        <f t="shared" si="4"/>
        <v>124.48979591836734</v>
      </c>
      <c r="D100" s="130">
        <v>13</v>
      </c>
      <c r="E100" s="130">
        <v>11.6</v>
      </c>
      <c r="F100" s="130">
        <v>2.7</v>
      </c>
      <c r="G100" s="96">
        <v>6.9</v>
      </c>
      <c r="H100" s="130">
        <v>76.2</v>
      </c>
      <c r="I100" s="130">
        <v>569.70000000000005</v>
      </c>
      <c r="J100" s="96">
        <f t="shared" si="5"/>
        <v>108.90843051041865</v>
      </c>
      <c r="K100" s="130">
        <v>318.8</v>
      </c>
      <c r="L100" s="130">
        <v>349</v>
      </c>
      <c r="M100" s="130">
        <v>110.1</v>
      </c>
      <c r="N100" s="96">
        <v>223</v>
      </c>
      <c r="O100" s="130">
        <v>2788.9</v>
      </c>
      <c r="P100" s="96">
        <v>16869</v>
      </c>
      <c r="Q100" s="96">
        <f t="shared" si="3"/>
        <v>101.24842446431788</v>
      </c>
      <c r="R100" s="96">
        <v>15073.3</v>
      </c>
      <c r="S100" s="96">
        <v>15611</v>
      </c>
      <c r="T100" s="96">
        <v>6518</v>
      </c>
      <c r="U100" s="96">
        <v>11645</v>
      </c>
      <c r="V100" s="96">
        <v>131780</v>
      </c>
      <c r="X100" s="7"/>
      <c r="Y100" s="7"/>
    </row>
    <row r="101" spans="1:33" ht="12.75" customHeight="1" x14ac:dyDescent="0.2">
      <c r="A101" s="102">
        <v>36982</v>
      </c>
      <c r="B101" s="130">
        <v>12</v>
      </c>
      <c r="C101" s="130">
        <f t="shared" si="4"/>
        <v>122.44897959183672</v>
      </c>
      <c r="D101" s="130">
        <v>12.8</v>
      </c>
      <c r="E101" s="96">
        <v>11.5</v>
      </c>
      <c r="F101" s="96">
        <v>3.1</v>
      </c>
      <c r="G101" s="96">
        <v>7.1</v>
      </c>
      <c r="H101" s="96">
        <v>75.8</v>
      </c>
      <c r="I101" s="130">
        <v>565.4</v>
      </c>
      <c r="J101" s="96">
        <f t="shared" si="5"/>
        <v>108.08640795259032</v>
      </c>
      <c r="K101" s="130">
        <v>319.60000000000002</v>
      </c>
      <c r="L101" s="130">
        <v>349.5</v>
      </c>
      <c r="M101" s="130">
        <v>118.1</v>
      </c>
      <c r="N101" s="96">
        <v>233.9</v>
      </c>
      <c r="O101" s="130">
        <v>2813.6</v>
      </c>
      <c r="P101" s="96">
        <v>16750</v>
      </c>
      <c r="Q101" s="96">
        <f t="shared" si="3"/>
        <v>100.5341816217514</v>
      </c>
      <c r="R101" s="96">
        <v>15043.2</v>
      </c>
      <c r="S101" s="96">
        <v>15650</v>
      </c>
      <c r="T101" s="96">
        <v>6688</v>
      </c>
      <c r="U101" s="96">
        <v>11936</v>
      </c>
      <c r="V101" s="96">
        <v>132185</v>
      </c>
      <c r="X101" s="7"/>
      <c r="Y101" s="7"/>
    </row>
    <row r="102" spans="1:33" ht="12.75" customHeight="1" x14ac:dyDescent="0.2">
      <c r="A102" s="102">
        <v>37012</v>
      </c>
      <c r="B102" s="130">
        <v>12.2</v>
      </c>
      <c r="C102" s="130">
        <f t="shared" si="4"/>
        <v>124.48979591836734</v>
      </c>
      <c r="D102" s="130">
        <v>12.8</v>
      </c>
      <c r="E102" s="96">
        <v>11.6</v>
      </c>
      <c r="F102" s="96">
        <v>3.5</v>
      </c>
      <c r="G102" s="96">
        <v>7.4</v>
      </c>
      <c r="H102" s="96">
        <v>78.099999999999994</v>
      </c>
      <c r="I102" s="130">
        <v>562.29999999999995</v>
      </c>
      <c r="J102" s="96">
        <f t="shared" si="5"/>
        <v>107.4937870388071</v>
      </c>
      <c r="K102" s="130">
        <v>322.39999999999998</v>
      </c>
      <c r="L102" s="130">
        <v>349.3</v>
      </c>
      <c r="M102" s="130">
        <v>128</v>
      </c>
      <c r="N102" s="96">
        <v>246.7</v>
      </c>
      <c r="O102" s="130">
        <v>2840.1</v>
      </c>
      <c r="P102" s="96">
        <v>16646</v>
      </c>
      <c r="Q102" s="96">
        <f t="shared" si="3"/>
        <v>99.909969389592462</v>
      </c>
      <c r="R102" s="96">
        <v>15154</v>
      </c>
      <c r="S102" s="96">
        <v>15645</v>
      </c>
      <c r="T102" s="96">
        <v>6901</v>
      </c>
      <c r="U102" s="96">
        <v>12297</v>
      </c>
      <c r="V102" s="96">
        <v>132890</v>
      </c>
      <c r="X102" s="7"/>
      <c r="Y102" s="7"/>
    </row>
    <row r="103" spans="1:33" ht="12.75" customHeight="1" x14ac:dyDescent="0.2">
      <c r="A103" s="102">
        <v>37043</v>
      </c>
      <c r="B103" s="130">
        <v>12.3</v>
      </c>
      <c r="C103" s="130">
        <f t="shared" si="4"/>
        <v>125.51020408163265</v>
      </c>
      <c r="D103" s="130">
        <v>12.7</v>
      </c>
      <c r="E103" s="96">
        <v>11.6</v>
      </c>
      <c r="F103" s="96">
        <v>3.8</v>
      </c>
      <c r="G103" s="96">
        <v>7.7</v>
      </c>
      <c r="H103" s="96">
        <v>77.400000000000006</v>
      </c>
      <c r="I103" s="130">
        <v>567.9</v>
      </c>
      <c r="J103" s="96">
        <f t="shared" si="5"/>
        <v>108.56432804435097</v>
      </c>
      <c r="K103" s="130">
        <v>323.60000000000002</v>
      </c>
      <c r="L103" s="130">
        <v>349</v>
      </c>
      <c r="M103" s="130">
        <v>134.6</v>
      </c>
      <c r="N103" s="96">
        <v>257.7</v>
      </c>
      <c r="O103" s="130">
        <v>2861.6</v>
      </c>
      <c r="P103" s="96">
        <v>16615</v>
      </c>
      <c r="Q103" s="96">
        <f t="shared" si="3"/>
        <v>99.723906128083556</v>
      </c>
      <c r="R103" s="96">
        <v>15244.2</v>
      </c>
      <c r="S103" s="96">
        <v>15453</v>
      </c>
      <c r="T103" s="96">
        <v>7076</v>
      </c>
      <c r="U103" s="96">
        <v>12687</v>
      </c>
      <c r="V103" s="96">
        <v>133267</v>
      </c>
      <c r="X103" s="7"/>
      <c r="Y103" s="7"/>
    </row>
    <row r="104" spans="1:33" ht="12.75" customHeight="1" x14ac:dyDescent="0.2">
      <c r="A104" s="102">
        <v>37073</v>
      </c>
      <c r="B104" s="130">
        <v>12.2</v>
      </c>
      <c r="C104" s="130">
        <f t="shared" si="4"/>
        <v>124.48979591836734</v>
      </c>
      <c r="D104" s="130">
        <v>12.5</v>
      </c>
      <c r="E104" s="96">
        <v>11.7</v>
      </c>
      <c r="F104" s="96">
        <v>4</v>
      </c>
      <c r="G104" s="96">
        <v>7.9</v>
      </c>
      <c r="H104" s="96">
        <v>76.7</v>
      </c>
      <c r="I104" s="130">
        <v>563.70000000000005</v>
      </c>
      <c r="J104" s="96">
        <f t="shared" si="5"/>
        <v>107.76142229019308</v>
      </c>
      <c r="K104" s="130">
        <v>320.39999999999998</v>
      </c>
      <c r="L104" s="130">
        <v>347.9</v>
      </c>
      <c r="M104" s="130">
        <v>138.1</v>
      </c>
      <c r="N104" s="96">
        <v>263</v>
      </c>
      <c r="O104" s="130">
        <v>2829.3</v>
      </c>
      <c r="P104" s="96">
        <v>16393</v>
      </c>
      <c r="Q104" s="96">
        <f t="shared" si="3"/>
        <v>98.391453094051968</v>
      </c>
      <c r="R104" s="96">
        <v>15161</v>
      </c>
      <c r="S104" s="96">
        <v>15370</v>
      </c>
      <c r="T104" s="96">
        <v>7153</v>
      </c>
      <c r="U104" s="96">
        <v>12757</v>
      </c>
      <c r="V104" s="96">
        <v>131776</v>
      </c>
      <c r="X104" s="7"/>
      <c r="Y104" s="7"/>
    </row>
    <row r="105" spans="1:33" ht="12.75" customHeight="1" x14ac:dyDescent="0.2">
      <c r="A105" s="102">
        <v>37104</v>
      </c>
      <c r="B105" s="130">
        <v>12.3</v>
      </c>
      <c r="C105" s="130">
        <f t="shared" si="4"/>
        <v>125.51020408163265</v>
      </c>
      <c r="D105" s="130">
        <v>12.9</v>
      </c>
      <c r="E105" s="96">
        <v>11.7</v>
      </c>
      <c r="F105" s="96">
        <v>4.0999999999999996</v>
      </c>
      <c r="G105" s="96">
        <v>7.5</v>
      </c>
      <c r="H105" s="96">
        <v>76.900000000000006</v>
      </c>
      <c r="I105" s="130">
        <v>562.5</v>
      </c>
      <c r="J105" s="96">
        <f t="shared" si="5"/>
        <v>107.53202064614796</v>
      </c>
      <c r="K105" s="130">
        <v>323</v>
      </c>
      <c r="L105" s="130">
        <v>347.9</v>
      </c>
      <c r="M105" s="130">
        <v>138.80000000000001</v>
      </c>
      <c r="N105" s="96">
        <v>262.39999999999998</v>
      </c>
      <c r="O105" s="130">
        <v>2829.1</v>
      </c>
      <c r="P105" s="96">
        <v>16332</v>
      </c>
      <c r="Q105" s="96">
        <f t="shared" si="3"/>
        <v>98.025328611727986</v>
      </c>
      <c r="R105" s="96">
        <v>15185.8</v>
      </c>
      <c r="S105" s="96">
        <v>15395</v>
      </c>
      <c r="T105" s="96">
        <v>7139</v>
      </c>
      <c r="U105" s="96">
        <v>12716</v>
      </c>
      <c r="V105" s="96">
        <v>131704</v>
      </c>
      <c r="X105" s="7"/>
      <c r="Y105" s="7"/>
    </row>
    <row r="106" spans="1:33" ht="12.75" customHeight="1" x14ac:dyDescent="0.2">
      <c r="A106" s="102">
        <v>37135</v>
      </c>
      <c r="B106" s="130">
        <v>12</v>
      </c>
      <c r="C106" s="130">
        <f t="shared" si="4"/>
        <v>122.44897959183672</v>
      </c>
      <c r="D106" s="130">
        <v>12.5</v>
      </c>
      <c r="E106" s="96">
        <v>11.7</v>
      </c>
      <c r="F106" s="96">
        <v>3.8</v>
      </c>
      <c r="G106" s="96">
        <v>7.6</v>
      </c>
      <c r="H106" s="96">
        <v>77.400000000000006</v>
      </c>
      <c r="I106" s="130">
        <v>555.6</v>
      </c>
      <c r="J106" s="96">
        <f t="shared" si="5"/>
        <v>106.21296119288854</v>
      </c>
      <c r="K106" s="130">
        <v>319.60000000000002</v>
      </c>
      <c r="L106" s="130">
        <v>350</v>
      </c>
      <c r="M106" s="130">
        <v>134.80000000000001</v>
      </c>
      <c r="N106" s="96">
        <v>247.8</v>
      </c>
      <c r="O106" s="130">
        <v>2825</v>
      </c>
      <c r="P106" s="96">
        <v>16186</v>
      </c>
      <c r="Q106" s="96">
        <f t="shared" si="3"/>
        <v>97.149030670427948</v>
      </c>
      <c r="R106" s="96">
        <v>15124.6</v>
      </c>
      <c r="S106" s="96">
        <v>15711</v>
      </c>
      <c r="T106" s="96">
        <v>7052</v>
      </c>
      <c r="U106" s="96">
        <v>12273</v>
      </c>
      <c r="V106" s="96">
        <v>131968</v>
      </c>
      <c r="X106" s="7"/>
      <c r="Y106" s="7"/>
    </row>
    <row r="107" spans="1:33" ht="12.75" customHeight="1" x14ac:dyDescent="0.2">
      <c r="A107" s="102">
        <v>37165</v>
      </c>
      <c r="B107" s="130">
        <v>11.8</v>
      </c>
      <c r="C107" s="130">
        <f t="shared" si="4"/>
        <v>120.40816326530613</v>
      </c>
      <c r="D107" s="130">
        <v>12.8</v>
      </c>
      <c r="E107" s="96">
        <v>11.9</v>
      </c>
      <c r="F107" s="96">
        <v>3.7</v>
      </c>
      <c r="G107" s="96">
        <v>7.2</v>
      </c>
      <c r="H107" s="96">
        <v>77.8</v>
      </c>
      <c r="I107" s="130">
        <v>547.9</v>
      </c>
      <c r="J107" s="96">
        <f t="shared" si="5"/>
        <v>104.74096731026572</v>
      </c>
      <c r="K107" s="130">
        <v>323.10000000000002</v>
      </c>
      <c r="L107" s="130">
        <v>352.6</v>
      </c>
      <c r="M107" s="130">
        <v>133.30000000000001</v>
      </c>
      <c r="N107" s="96">
        <v>236.8</v>
      </c>
      <c r="O107" s="130">
        <v>2820.8</v>
      </c>
      <c r="P107" s="96">
        <v>16010</v>
      </c>
      <c r="Q107" s="96">
        <f t="shared" si="3"/>
        <v>96.092671508312819</v>
      </c>
      <c r="R107" s="96">
        <v>15220.3</v>
      </c>
      <c r="S107" s="96">
        <v>15982</v>
      </c>
      <c r="T107" s="96">
        <v>7012</v>
      </c>
      <c r="U107" s="96">
        <v>11945</v>
      </c>
      <c r="V107" s="96">
        <v>132168</v>
      </c>
      <c r="X107" s="7"/>
      <c r="Y107" s="7"/>
    </row>
    <row r="108" spans="1:33" ht="12.75" customHeight="1" x14ac:dyDescent="0.2">
      <c r="A108" s="102">
        <v>37196</v>
      </c>
      <c r="B108" s="130">
        <v>11.9</v>
      </c>
      <c r="C108" s="130">
        <f t="shared" si="4"/>
        <v>121.42857142857142</v>
      </c>
      <c r="D108" s="130">
        <v>12.9</v>
      </c>
      <c r="E108" s="96">
        <v>12</v>
      </c>
      <c r="F108" s="96">
        <v>3.6</v>
      </c>
      <c r="G108" s="96">
        <v>7.1</v>
      </c>
      <c r="H108" s="96">
        <v>78</v>
      </c>
      <c r="I108" s="130">
        <v>541.5</v>
      </c>
      <c r="J108" s="96">
        <f t="shared" si="5"/>
        <v>103.51749187535843</v>
      </c>
      <c r="K108" s="130">
        <v>333.6</v>
      </c>
      <c r="L108" s="130">
        <v>355.2</v>
      </c>
      <c r="M108" s="130">
        <v>129</v>
      </c>
      <c r="N108" s="96">
        <v>227.6</v>
      </c>
      <c r="O108" s="130">
        <v>2812.6</v>
      </c>
      <c r="P108" s="96">
        <v>15847</v>
      </c>
      <c r="Q108" s="96">
        <f t="shared" si="3"/>
        <v>95.11433887521757</v>
      </c>
      <c r="R108" s="96">
        <v>15572.4</v>
      </c>
      <c r="S108" s="96">
        <v>16073</v>
      </c>
      <c r="T108" s="96">
        <v>6882</v>
      </c>
      <c r="U108" s="96">
        <v>11702</v>
      </c>
      <c r="V108" s="96">
        <v>131976</v>
      </c>
      <c r="X108" s="7"/>
      <c r="Y108" s="7"/>
    </row>
    <row r="109" spans="1:33" ht="12.75" customHeight="1" x14ac:dyDescent="0.2">
      <c r="A109" s="102">
        <v>37226</v>
      </c>
      <c r="B109" s="130">
        <v>11.8</v>
      </c>
      <c r="C109" s="130">
        <f t="shared" si="4"/>
        <v>120.40816326530613</v>
      </c>
      <c r="D109" s="130">
        <v>13</v>
      </c>
      <c r="E109" s="96">
        <v>12.1</v>
      </c>
      <c r="F109" s="96">
        <v>3</v>
      </c>
      <c r="G109" s="96">
        <v>7</v>
      </c>
      <c r="H109" s="96">
        <v>77</v>
      </c>
      <c r="I109" s="130">
        <v>538.79999999999995</v>
      </c>
      <c r="J109" s="96">
        <f t="shared" si="5"/>
        <v>103.00133817625692</v>
      </c>
      <c r="K109" s="130">
        <v>336.3</v>
      </c>
      <c r="L109" s="130">
        <v>355.3</v>
      </c>
      <c r="M109" s="130">
        <v>122.3</v>
      </c>
      <c r="N109" s="96">
        <v>224.7</v>
      </c>
      <c r="O109" s="130">
        <v>2798.4</v>
      </c>
      <c r="P109" s="96">
        <v>15723</v>
      </c>
      <c r="Q109" s="96">
        <f t="shared" si="3"/>
        <v>94.370085829181932</v>
      </c>
      <c r="R109" s="96">
        <v>15709.9</v>
      </c>
      <c r="S109" s="96">
        <v>16070</v>
      </c>
      <c r="T109" s="96">
        <v>6698</v>
      </c>
      <c r="U109" s="96">
        <v>11681</v>
      </c>
      <c r="V109" s="96">
        <v>131591</v>
      </c>
      <c r="X109" s="7"/>
      <c r="Y109" s="7"/>
    </row>
    <row r="110" spans="1:33" s="15" customFormat="1" ht="12.75" customHeight="1" x14ac:dyDescent="0.2">
      <c r="A110" s="102">
        <v>37257</v>
      </c>
      <c r="B110" s="96">
        <v>11.2</v>
      </c>
      <c r="C110" s="130">
        <f t="shared" si="4"/>
        <v>114.28571428571428</v>
      </c>
      <c r="D110" s="96">
        <v>10.3</v>
      </c>
      <c r="E110" s="96">
        <v>11.7</v>
      </c>
      <c r="F110" s="96">
        <v>2.5</v>
      </c>
      <c r="G110" s="96">
        <v>6.8</v>
      </c>
      <c r="H110" s="96">
        <v>72.900000000000006</v>
      </c>
      <c r="I110" s="130">
        <v>531.6</v>
      </c>
      <c r="J110" s="96">
        <f t="shared" si="5"/>
        <v>101.62492831198624</v>
      </c>
      <c r="K110" s="130">
        <v>317.10000000000002</v>
      </c>
      <c r="L110" s="130">
        <v>350.3</v>
      </c>
      <c r="M110" s="130">
        <v>108.7</v>
      </c>
      <c r="N110" s="96">
        <v>221</v>
      </c>
      <c r="O110" s="130">
        <v>2719.4</v>
      </c>
      <c r="P110" s="96">
        <v>15475</v>
      </c>
      <c r="Q110" s="96">
        <f t="shared" si="3"/>
        <v>92.881579737110627</v>
      </c>
      <c r="R110" s="96">
        <v>14981.1</v>
      </c>
      <c r="S110" s="96">
        <v>15854</v>
      </c>
      <c r="T110" s="96">
        <v>6363</v>
      </c>
      <c r="U110" s="96">
        <v>11385</v>
      </c>
      <c r="V110" s="96">
        <v>128706</v>
      </c>
      <c r="W110" s="7"/>
      <c r="X110" s="7"/>
      <c r="Y110" s="7"/>
    </row>
    <row r="111" spans="1:33" ht="12.75" customHeight="1" x14ac:dyDescent="0.2">
      <c r="A111" s="102">
        <v>37288</v>
      </c>
      <c r="B111" s="96">
        <v>11.1</v>
      </c>
      <c r="C111" s="130">
        <f t="shared" si="4"/>
        <v>113.26530612244896</v>
      </c>
      <c r="D111" s="96">
        <v>10.199999999999999</v>
      </c>
      <c r="E111" s="96">
        <v>11.9</v>
      </c>
      <c r="F111" s="96">
        <v>2.2999999999999998</v>
      </c>
      <c r="G111" s="96">
        <v>6.9</v>
      </c>
      <c r="H111" s="96">
        <v>75.2</v>
      </c>
      <c r="I111" s="96">
        <v>526</v>
      </c>
      <c r="J111" s="96">
        <f t="shared" si="5"/>
        <v>100.55438730644235</v>
      </c>
      <c r="K111" s="130">
        <v>309.89999999999998</v>
      </c>
      <c r="L111" s="130">
        <v>352.3</v>
      </c>
      <c r="M111" s="130">
        <v>105.7</v>
      </c>
      <c r="N111" s="96">
        <v>220.7</v>
      </c>
      <c r="O111" s="130">
        <v>2717.6</v>
      </c>
      <c r="P111" s="96">
        <v>15414</v>
      </c>
      <c r="Q111" s="96">
        <f t="shared" si="3"/>
        <v>92.51545525478663</v>
      </c>
      <c r="R111" s="96">
        <v>14781.9</v>
      </c>
      <c r="S111" s="96">
        <v>16123</v>
      </c>
      <c r="T111" s="96">
        <v>6339</v>
      </c>
      <c r="U111" s="96">
        <v>11440</v>
      </c>
      <c r="V111" s="96">
        <v>129174</v>
      </c>
      <c r="X111" s="7"/>
      <c r="Y111" s="7"/>
    </row>
    <row r="112" spans="1:33" ht="12.75" customHeight="1" x14ac:dyDescent="0.2">
      <c r="A112" s="102">
        <v>37316</v>
      </c>
      <c r="B112" s="96">
        <v>11.1</v>
      </c>
      <c r="C112" s="130">
        <f t="shared" si="4"/>
        <v>113.26530612244896</v>
      </c>
      <c r="D112" s="96">
        <v>10.199999999999999</v>
      </c>
      <c r="E112" s="96">
        <v>11.9</v>
      </c>
      <c r="F112" s="96">
        <v>2.2999999999999998</v>
      </c>
      <c r="G112" s="96">
        <v>6.9</v>
      </c>
      <c r="H112" s="96">
        <v>74.8</v>
      </c>
      <c r="I112" s="130">
        <v>527.29999999999995</v>
      </c>
      <c r="J112" s="96">
        <f t="shared" si="5"/>
        <v>100.80290575415789</v>
      </c>
      <c r="K112" s="130">
        <v>311.3</v>
      </c>
      <c r="L112" s="130">
        <v>353</v>
      </c>
      <c r="M112" s="130">
        <v>108</v>
      </c>
      <c r="N112" s="96">
        <v>222.5</v>
      </c>
      <c r="O112" s="130">
        <v>2735.9</v>
      </c>
      <c r="P112" s="96">
        <v>15375</v>
      </c>
      <c r="Q112" s="96">
        <f t="shared" si="3"/>
        <v>92.281375667727033</v>
      </c>
      <c r="R112" s="96">
        <v>14810.1</v>
      </c>
      <c r="S112" s="96">
        <v>16197</v>
      </c>
      <c r="T112" s="96">
        <v>6416</v>
      </c>
      <c r="U112" s="96">
        <v>11622</v>
      </c>
      <c r="V112" s="96">
        <v>129778</v>
      </c>
      <c r="X112" s="135"/>
      <c r="Y112" s="135"/>
      <c r="Z112" s="30"/>
      <c r="AA112" s="30"/>
      <c r="AB112" s="31"/>
      <c r="AC112" s="30"/>
      <c r="AD112" s="30"/>
      <c r="AE112" s="30"/>
      <c r="AF112" s="30"/>
      <c r="AG112" s="31"/>
    </row>
    <row r="113" spans="1:33" ht="12.75" customHeight="1" x14ac:dyDescent="0.2">
      <c r="A113" s="102">
        <v>37347</v>
      </c>
      <c r="B113" s="96">
        <v>11.2</v>
      </c>
      <c r="C113" s="130">
        <f t="shared" si="4"/>
        <v>114.28571428571428</v>
      </c>
      <c r="D113" s="96">
        <v>10.199999999999999</v>
      </c>
      <c r="E113" s="96">
        <v>11.9</v>
      </c>
      <c r="F113" s="96">
        <v>2.7</v>
      </c>
      <c r="G113" s="96">
        <v>7.2</v>
      </c>
      <c r="H113" s="96">
        <v>76.2</v>
      </c>
      <c r="I113" s="130">
        <v>525.29999999999995</v>
      </c>
      <c r="J113" s="96">
        <f t="shared" si="5"/>
        <v>100.42056968074937</v>
      </c>
      <c r="K113" s="130">
        <v>310.5</v>
      </c>
      <c r="L113" s="130">
        <v>355.5</v>
      </c>
      <c r="M113" s="130">
        <v>117.9</v>
      </c>
      <c r="N113" s="96">
        <v>231.4</v>
      </c>
      <c r="O113" s="130">
        <v>2766</v>
      </c>
      <c r="P113" s="96">
        <v>15341</v>
      </c>
      <c r="Q113" s="96">
        <f t="shared" si="3"/>
        <v>92.077306284136611</v>
      </c>
      <c r="R113" s="96">
        <v>14870.7</v>
      </c>
      <c r="S113" s="96">
        <v>16237</v>
      </c>
      <c r="T113" s="96">
        <v>6563</v>
      </c>
      <c r="U113" s="96">
        <v>11823</v>
      </c>
      <c r="V113" s="96">
        <v>130364</v>
      </c>
      <c r="X113" s="135"/>
      <c r="Y113" s="135"/>
      <c r="Z113" s="31"/>
      <c r="AA113" s="31"/>
      <c r="AB113" s="31"/>
      <c r="AC113" s="31"/>
      <c r="AD113" s="31"/>
      <c r="AE113" s="31"/>
      <c r="AF113" s="31"/>
      <c r="AG113" s="31"/>
    </row>
    <row r="114" spans="1:33" ht="12.75" customHeight="1" x14ac:dyDescent="0.2">
      <c r="A114" s="102">
        <v>37377</v>
      </c>
      <c r="B114" s="96">
        <v>11.3</v>
      </c>
      <c r="C114" s="130">
        <f t="shared" si="4"/>
        <v>115.30612244897959</v>
      </c>
      <c r="D114" s="96">
        <v>10.3</v>
      </c>
      <c r="E114" s="96">
        <v>12</v>
      </c>
      <c r="F114" s="96">
        <v>3.2</v>
      </c>
      <c r="G114" s="96">
        <v>7.6</v>
      </c>
      <c r="H114" s="96">
        <v>76.900000000000006</v>
      </c>
      <c r="I114" s="130">
        <v>526.70000000000005</v>
      </c>
      <c r="J114" s="96">
        <f t="shared" si="5"/>
        <v>100.68820493213535</v>
      </c>
      <c r="K114" s="130">
        <v>314.5</v>
      </c>
      <c r="L114" s="130">
        <v>355.9</v>
      </c>
      <c r="M114" s="130">
        <v>127.2</v>
      </c>
      <c r="N114" s="96">
        <v>245.8</v>
      </c>
      <c r="O114" s="130">
        <v>2799.2</v>
      </c>
      <c r="P114" s="96">
        <v>15335</v>
      </c>
      <c r="Q114" s="96">
        <f t="shared" si="3"/>
        <v>92.041294039973593</v>
      </c>
      <c r="R114" s="96">
        <v>14956.5</v>
      </c>
      <c r="S114" s="96">
        <v>16188</v>
      </c>
      <c r="T114" s="96">
        <v>6749</v>
      </c>
      <c r="U114" s="96">
        <v>12148</v>
      </c>
      <c r="V114" s="96">
        <v>131131</v>
      </c>
      <c r="X114" s="7"/>
      <c r="Y114" s="7"/>
    </row>
    <row r="115" spans="1:33" ht="12.75" customHeight="1" x14ac:dyDescent="0.2">
      <c r="A115" s="102">
        <v>37408</v>
      </c>
      <c r="B115" s="96">
        <v>11.6</v>
      </c>
      <c r="C115" s="130">
        <f t="shared" si="4"/>
        <v>118.36734693877551</v>
      </c>
      <c r="D115" s="96">
        <v>10.199999999999999</v>
      </c>
      <c r="E115" s="96">
        <v>12</v>
      </c>
      <c r="F115" s="96">
        <v>3.5</v>
      </c>
      <c r="G115" s="96">
        <v>7.7</v>
      </c>
      <c r="H115" s="96">
        <v>76.7</v>
      </c>
      <c r="I115" s="130">
        <v>534.20000000000005</v>
      </c>
      <c r="J115" s="96">
        <f t="shared" si="5"/>
        <v>102.12196520741732</v>
      </c>
      <c r="K115" s="130">
        <v>317.60000000000002</v>
      </c>
      <c r="L115" s="130">
        <v>358.4</v>
      </c>
      <c r="M115" s="130">
        <v>133.4</v>
      </c>
      <c r="N115" s="96">
        <v>256.89999999999998</v>
      </c>
      <c r="O115" s="130">
        <v>2822.8</v>
      </c>
      <c r="P115" s="96">
        <v>15399</v>
      </c>
      <c r="Q115" s="96">
        <f t="shared" si="3"/>
        <v>92.425424644379078</v>
      </c>
      <c r="R115" s="96">
        <v>15029.4</v>
      </c>
      <c r="S115" s="96">
        <v>16039</v>
      </c>
      <c r="T115" s="96">
        <v>6924</v>
      </c>
      <c r="U115" s="96">
        <v>12467</v>
      </c>
      <c r="V115" s="96">
        <v>131511</v>
      </c>
      <c r="X115" s="7"/>
      <c r="Y115" s="7"/>
    </row>
    <row r="116" spans="1:33" ht="12.75" customHeight="1" x14ac:dyDescent="0.2">
      <c r="A116" s="102">
        <v>37438</v>
      </c>
      <c r="B116" s="96">
        <v>11.6</v>
      </c>
      <c r="C116" s="130">
        <f t="shared" si="4"/>
        <v>118.36734693877551</v>
      </c>
      <c r="D116" s="96">
        <v>10.199999999999999</v>
      </c>
      <c r="E116" s="96">
        <v>12</v>
      </c>
      <c r="F116" s="96">
        <v>3.6</v>
      </c>
      <c r="G116" s="96">
        <v>8.1999999999999993</v>
      </c>
      <c r="H116" s="96">
        <v>76.7</v>
      </c>
      <c r="I116" s="130">
        <v>532.20000000000005</v>
      </c>
      <c r="J116" s="96">
        <f t="shared" si="5"/>
        <v>101.73962913400881</v>
      </c>
      <c r="K116" s="130">
        <v>315.8</v>
      </c>
      <c r="L116" s="130">
        <v>356.1</v>
      </c>
      <c r="M116" s="130">
        <v>136.69999999999999</v>
      </c>
      <c r="N116" s="96">
        <v>264.2</v>
      </c>
      <c r="O116" s="130">
        <v>2795</v>
      </c>
      <c r="P116" s="96">
        <v>15274</v>
      </c>
      <c r="Q116" s="96">
        <f t="shared" si="3"/>
        <v>91.67516955764961</v>
      </c>
      <c r="R116" s="96">
        <v>15008.1</v>
      </c>
      <c r="S116" s="96">
        <v>15943</v>
      </c>
      <c r="T116" s="96">
        <v>6984</v>
      </c>
      <c r="U116" s="96">
        <v>12536</v>
      </c>
      <c r="V116" s="96">
        <v>130068</v>
      </c>
      <c r="X116" s="7"/>
      <c r="Y116" s="7"/>
    </row>
    <row r="117" spans="1:33" ht="12.75" customHeight="1" x14ac:dyDescent="0.2">
      <c r="A117" s="102">
        <v>37469</v>
      </c>
      <c r="B117" s="96">
        <v>11.6</v>
      </c>
      <c r="C117" s="130">
        <f t="shared" si="4"/>
        <v>118.36734693877551</v>
      </c>
      <c r="D117" s="96">
        <v>10.3</v>
      </c>
      <c r="E117" s="96">
        <v>12</v>
      </c>
      <c r="F117" s="96">
        <v>3.7</v>
      </c>
      <c r="G117" s="96">
        <v>8</v>
      </c>
      <c r="H117" s="96">
        <v>76.5</v>
      </c>
      <c r="I117" s="130">
        <v>534.79999999999995</v>
      </c>
      <c r="J117" s="96">
        <f t="shared" si="5"/>
        <v>102.23666602943986</v>
      </c>
      <c r="K117" s="130">
        <v>317.39999999999998</v>
      </c>
      <c r="L117" s="130">
        <v>357.4</v>
      </c>
      <c r="M117" s="130">
        <v>136.69999999999999</v>
      </c>
      <c r="N117" s="96">
        <v>265</v>
      </c>
      <c r="O117" s="130">
        <v>2800</v>
      </c>
      <c r="P117" s="96">
        <v>15272</v>
      </c>
      <c r="Q117" s="96">
        <f t="shared" si="3"/>
        <v>91.663165476261938</v>
      </c>
      <c r="R117" s="96">
        <v>14977.3</v>
      </c>
      <c r="S117" s="96">
        <v>15932</v>
      </c>
      <c r="T117" s="96">
        <v>7001</v>
      </c>
      <c r="U117" s="96">
        <v>12538</v>
      </c>
      <c r="V117" s="96">
        <v>130153</v>
      </c>
      <c r="X117" s="7"/>
      <c r="Y117" s="7"/>
    </row>
    <row r="118" spans="1:33" ht="12.75" customHeight="1" x14ac:dyDescent="0.2">
      <c r="A118" s="102">
        <v>37500</v>
      </c>
      <c r="B118" s="96">
        <v>11.5</v>
      </c>
      <c r="C118" s="130">
        <f t="shared" si="4"/>
        <v>117.3469387755102</v>
      </c>
      <c r="D118" s="96">
        <v>10.1</v>
      </c>
      <c r="E118" s="96">
        <v>12</v>
      </c>
      <c r="F118" s="96">
        <v>3.5</v>
      </c>
      <c r="G118" s="96">
        <v>7.6</v>
      </c>
      <c r="H118" s="96">
        <v>77.099999999999994</v>
      </c>
      <c r="I118" s="130">
        <v>530.1</v>
      </c>
      <c r="J118" s="96">
        <f t="shared" si="5"/>
        <v>101.33817625692984</v>
      </c>
      <c r="K118" s="130">
        <v>315</v>
      </c>
      <c r="L118" s="130">
        <v>357.5</v>
      </c>
      <c r="M118" s="130">
        <v>133.1</v>
      </c>
      <c r="N118" s="96">
        <v>251.9</v>
      </c>
      <c r="O118" s="130">
        <v>2797.9</v>
      </c>
      <c r="P118" s="96">
        <v>15194</v>
      </c>
      <c r="Q118" s="96">
        <f t="shared" si="3"/>
        <v>91.19500630214273</v>
      </c>
      <c r="R118" s="96">
        <v>14903.5</v>
      </c>
      <c r="S118" s="96">
        <v>16228</v>
      </c>
      <c r="T118" s="96">
        <v>6935</v>
      </c>
      <c r="U118" s="96">
        <v>12198</v>
      </c>
      <c r="V118" s="96">
        <v>130670</v>
      </c>
      <c r="X118" s="7"/>
      <c r="Y118" s="7"/>
    </row>
    <row r="119" spans="1:33" ht="12.75" customHeight="1" x14ac:dyDescent="0.2">
      <c r="A119" s="102">
        <v>37530</v>
      </c>
      <c r="B119" s="96">
        <v>11.5</v>
      </c>
      <c r="C119" s="130">
        <f t="shared" si="4"/>
        <v>117.3469387755102</v>
      </c>
      <c r="D119" s="96">
        <v>10.4</v>
      </c>
      <c r="E119" s="96">
        <v>12.1</v>
      </c>
      <c r="F119" s="96">
        <v>3.4</v>
      </c>
      <c r="G119" s="96">
        <v>7.5</v>
      </c>
      <c r="H119" s="96">
        <v>78.099999999999994</v>
      </c>
      <c r="I119" s="130">
        <v>526.29999999999995</v>
      </c>
      <c r="J119" s="96">
        <f t="shared" si="5"/>
        <v>100.61173771745362</v>
      </c>
      <c r="K119" s="130">
        <v>319.8</v>
      </c>
      <c r="L119" s="130">
        <v>360.2</v>
      </c>
      <c r="M119" s="130">
        <v>132</v>
      </c>
      <c r="N119" s="96">
        <v>241.7</v>
      </c>
      <c r="O119" s="130">
        <v>2813.5</v>
      </c>
      <c r="P119" s="96">
        <v>15096</v>
      </c>
      <c r="Q119" s="96">
        <f t="shared" si="3"/>
        <v>90.606806314146809</v>
      </c>
      <c r="R119" s="96">
        <v>15029.3</v>
      </c>
      <c r="S119" s="96">
        <v>16498</v>
      </c>
      <c r="T119" s="96">
        <v>6892</v>
      </c>
      <c r="U119" s="96">
        <v>12013</v>
      </c>
      <c r="V119" s="96">
        <v>131339</v>
      </c>
      <c r="X119" s="7"/>
      <c r="Y119" s="7"/>
    </row>
    <row r="120" spans="1:33" ht="12.75" customHeight="1" x14ac:dyDescent="0.2">
      <c r="A120" s="102">
        <v>37561</v>
      </c>
      <c r="B120" s="96">
        <v>11.4</v>
      </c>
      <c r="C120" s="130">
        <f t="shared" si="4"/>
        <v>116.32653061224489</v>
      </c>
      <c r="D120" s="96">
        <v>10.7</v>
      </c>
      <c r="E120" s="96">
        <v>12.2</v>
      </c>
      <c r="F120" s="96">
        <v>3.3</v>
      </c>
      <c r="G120" s="96">
        <v>7.4</v>
      </c>
      <c r="H120" s="96">
        <v>78.599999999999994</v>
      </c>
      <c r="I120" s="130">
        <v>523.9</v>
      </c>
      <c r="J120" s="96">
        <f t="shared" si="5"/>
        <v>100.1529344293634</v>
      </c>
      <c r="K120" s="130">
        <v>331.5</v>
      </c>
      <c r="L120" s="130">
        <v>362.7</v>
      </c>
      <c r="M120" s="130">
        <v>129.19999999999999</v>
      </c>
      <c r="N120" s="96">
        <v>232</v>
      </c>
      <c r="O120" s="130">
        <v>2815.7</v>
      </c>
      <c r="P120" s="96">
        <v>15009</v>
      </c>
      <c r="Q120" s="96">
        <f t="shared" si="3"/>
        <v>90.084628773783081</v>
      </c>
      <c r="R120" s="96">
        <v>15379.8</v>
      </c>
      <c r="S120" s="96">
        <v>16592</v>
      </c>
      <c r="T120" s="96">
        <v>6810</v>
      </c>
      <c r="U120" s="96">
        <v>11837</v>
      </c>
      <c r="V120" s="96">
        <v>131458</v>
      </c>
      <c r="X120" s="7"/>
      <c r="Y120" s="7"/>
    </row>
    <row r="121" spans="1:33" ht="12.75" customHeight="1" x14ac:dyDescent="0.2">
      <c r="A121" s="102">
        <v>37591</v>
      </c>
      <c r="B121" s="96">
        <v>11.3</v>
      </c>
      <c r="C121" s="130">
        <f t="shared" si="4"/>
        <v>115.30612244897959</v>
      </c>
      <c r="D121" s="96">
        <v>10.8</v>
      </c>
      <c r="E121" s="96">
        <v>12.2</v>
      </c>
      <c r="F121" s="96">
        <v>2.9</v>
      </c>
      <c r="G121" s="96">
        <v>7.4</v>
      </c>
      <c r="H121" s="96">
        <v>77.900000000000006</v>
      </c>
      <c r="I121" s="130">
        <v>521.20000000000005</v>
      </c>
      <c r="J121" s="96">
        <f t="shared" si="5"/>
        <v>99.636780730261904</v>
      </c>
      <c r="K121" s="130">
        <v>336.4</v>
      </c>
      <c r="L121" s="130">
        <v>362.1</v>
      </c>
      <c r="M121" s="130">
        <v>120.9</v>
      </c>
      <c r="N121" s="96">
        <v>232.1</v>
      </c>
      <c r="O121" s="130">
        <v>2800.9</v>
      </c>
      <c r="P121" s="96">
        <v>14919</v>
      </c>
      <c r="Q121" s="96">
        <f t="shared" si="3"/>
        <v>89.544445111337851</v>
      </c>
      <c r="R121" s="96">
        <v>15573</v>
      </c>
      <c r="S121" s="96">
        <v>16551</v>
      </c>
      <c r="T121" s="96">
        <v>6613</v>
      </c>
      <c r="U121" s="96">
        <v>11823</v>
      </c>
      <c r="V121" s="96">
        <v>131045</v>
      </c>
      <c r="X121" s="7"/>
      <c r="Y121" s="7"/>
    </row>
    <row r="122" spans="1:33" s="15" customFormat="1" ht="12.75" customHeight="1" x14ac:dyDescent="0.2">
      <c r="A122" s="102">
        <v>37622</v>
      </c>
      <c r="B122" s="96">
        <v>11.1</v>
      </c>
      <c r="C122" s="130">
        <f t="shared" si="4"/>
        <v>113.26530612244896</v>
      </c>
      <c r="D122" s="96">
        <v>10.199999999999999</v>
      </c>
      <c r="E122" s="96">
        <v>12.3</v>
      </c>
      <c r="F122" s="96">
        <v>2.5</v>
      </c>
      <c r="G122" s="96">
        <v>7.2</v>
      </c>
      <c r="H122" s="131">
        <v>73.8</v>
      </c>
      <c r="I122" s="130">
        <v>509.3</v>
      </c>
      <c r="J122" s="96">
        <f t="shared" si="5"/>
        <v>97.361881093481173</v>
      </c>
      <c r="K122" s="130">
        <v>314.2</v>
      </c>
      <c r="L122" s="130">
        <v>358.8</v>
      </c>
      <c r="M122" s="130">
        <v>108.6</v>
      </c>
      <c r="N122" s="96">
        <v>225.6</v>
      </c>
      <c r="O122" s="130">
        <v>2709.5</v>
      </c>
      <c r="P122" s="96">
        <v>14744</v>
      </c>
      <c r="Q122" s="96">
        <f t="shared" si="3"/>
        <v>88.494087989916565</v>
      </c>
      <c r="R122" s="96">
        <v>14854.8</v>
      </c>
      <c r="S122" s="96">
        <v>16325</v>
      </c>
      <c r="T122" s="96">
        <v>6293</v>
      </c>
      <c r="U122" s="96">
        <v>11568</v>
      </c>
      <c r="V122" s="96">
        <v>128358</v>
      </c>
      <c r="W122" s="7"/>
      <c r="X122" s="7"/>
      <c r="Y122" s="7"/>
    </row>
    <row r="123" spans="1:33" ht="12.75" customHeight="1" x14ac:dyDescent="0.2">
      <c r="A123" s="102">
        <v>37653</v>
      </c>
      <c r="B123" s="96">
        <v>11</v>
      </c>
      <c r="C123" s="130">
        <f t="shared" si="4"/>
        <v>112.24489795918366</v>
      </c>
      <c r="D123" s="96">
        <v>10</v>
      </c>
      <c r="E123" s="96">
        <v>12.3</v>
      </c>
      <c r="F123" s="96">
        <v>2.4</v>
      </c>
      <c r="G123" s="96">
        <v>7.3</v>
      </c>
      <c r="H123" s="131">
        <v>76</v>
      </c>
      <c r="I123" s="130">
        <v>504.9</v>
      </c>
      <c r="J123" s="96">
        <f t="shared" si="5"/>
        <v>96.520741731982412</v>
      </c>
      <c r="K123" s="130">
        <v>308</v>
      </c>
      <c r="L123" s="130">
        <v>360.6</v>
      </c>
      <c r="M123" s="130">
        <v>105</v>
      </c>
      <c r="N123" s="96">
        <v>224</v>
      </c>
      <c r="O123" s="130">
        <v>2717.4</v>
      </c>
      <c r="P123" s="96">
        <v>14674</v>
      </c>
      <c r="Q123" s="96">
        <f t="shared" si="3"/>
        <v>88.073945141348048</v>
      </c>
      <c r="R123" s="96">
        <v>14648.1</v>
      </c>
      <c r="S123" s="96">
        <v>16569</v>
      </c>
      <c r="T123" s="96">
        <v>6224</v>
      </c>
      <c r="U123" s="96">
        <v>11599</v>
      </c>
      <c r="V123" s="96">
        <v>128769</v>
      </c>
      <c r="X123" s="7"/>
      <c r="Y123" s="7"/>
    </row>
    <row r="124" spans="1:33" ht="12.75" customHeight="1" x14ac:dyDescent="0.2">
      <c r="A124" s="102">
        <v>37681</v>
      </c>
      <c r="B124" s="96">
        <v>11</v>
      </c>
      <c r="C124" s="130">
        <f t="shared" si="4"/>
        <v>112.24489795918366</v>
      </c>
      <c r="D124" s="96">
        <v>9.9</v>
      </c>
      <c r="E124" s="96">
        <v>12.3</v>
      </c>
      <c r="F124" s="96">
        <v>2.4</v>
      </c>
      <c r="G124" s="96">
        <v>7.4</v>
      </c>
      <c r="H124" s="131">
        <v>75.8</v>
      </c>
      <c r="I124" s="96">
        <v>504.2</v>
      </c>
      <c r="J124" s="96">
        <f t="shared" si="5"/>
        <v>96.386924106289413</v>
      </c>
      <c r="K124" s="130">
        <v>307.2</v>
      </c>
      <c r="L124" s="130">
        <v>360.8</v>
      </c>
      <c r="M124" s="130">
        <v>106.6</v>
      </c>
      <c r="N124" s="96">
        <v>226.6</v>
      </c>
      <c r="O124" s="130">
        <v>2725.5</v>
      </c>
      <c r="P124" s="96">
        <v>14654</v>
      </c>
      <c r="Q124" s="96">
        <f t="shared" si="3"/>
        <v>87.953904327471349</v>
      </c>
      <c r="R124" s="96">
        <v>14648.2</v>
      </c>
      <c r="S124" s="96">
        <v>16632</v>
      </c>
      <c r="T124" s="96">
        <v>6319</v>
      </c>
      <c r="U124" s="96">
        <v>11769</v>
      </c>
      <c r="V124" s="96">
        <v>129258</v>
      </c>
      <c r="X124" s="135"/>
      <c r="Y124" s="135"/>
      <c r="Z124" s="30"/>
      <c r="AA124" s="30"/>
      <c r="AB124" s="31"/>
      <c r="AC124" s="30"/>
      <c r="AD124" s="30"/>
      <c r="AE124" s="30"/>
      <c r="AF124" s="30"/>
      <c r="AG124" s="31"/>
    </row>
    <row r="125" spans="1:33" ht="12.75" customHeight="1" x14ac:dyDescent="0.2">
      <c r="A125" s="102">
        <v>37712</v>
      </c>
      <c r="B125" s="96">
        <v>10.9</v>
      </c>
      <c r="C125" s="130">
        <f t="shared" si="4"/>
        <v>111.22448979591837</v>
      </c>
      <c r="D125" s="96">
        <v>10.1</v>
      </c>
      <c r="E125" s="96">
        <v>12.4</v>
      </c>
      <c r="F125" s="96">
        <v>2.8</v>
      </c>
      <c r="G125" s="96">
        <v>7.4</v>
      </c>
      <c r="H125" s="131">
        <v>77</v>
      </c>
      <c r="I125" s="96">
        <v>503.5</v>
      </c>
      <c r="J125" s="96">
        <f t="shared" si="5"/>
        <v>96.253106480596443</v>
      </c>
      <c r="K125" s="130">
        <v>310.7</v>
      </c>
      <c r="L125" s="130">
        <v>362.7</v>
      </c>
      <c r="M125" s="130">
        <v>116.2</v>
      </c>
      <c r="N125" s="96">
        <v>235.8</v>
      </c>
      <c r="O125" s="130">
        <v>2760.3</v>
      </c>
      <c r="P125" s="96">
        <v>14563</v>
      </c>
      <c r="Q125" s="96">
        <f t="shared" si="3"/>
        <v>87.407718624332276</v>
      </c>
      <c r="R125" s="96">
        <v>14721.7</v>
      </c>
      <c r="S125" s="96">
        <v>16698</v>
      </c>
      <c r="T125" s="96">
        <v>6534</v>
      </c>
      <c r="U125" s="96">
        <v>11984</v>
      </c>
      <c r="V125" s="96">
        <v>129908</v>
      </c>
      <c r="X125" s="7"/>
      <c r="Y125" s="7"/>
    </row>
    <row r="126" spans="1:33" ht="12.75" customHeight="1" x14ac:dyDescent="0.2">
      <c r="A126" s="102">
        <v>37742</v>
      </c>
      <c r="B126" s="96">
        <v>10.9</v>
      </c>
      <c r="C126" s="130">
        <f t="shared" si="4"/>
        <v>111.22448979591837</v>
      </c>
      <c r="D126" s="96">
        <v>10.3</v>
      </c>
      <c r="E126" s="96">
        <v>12.4</v>
      </c>
      <c r="F126" s="96">
        <v>3.4</v>
      </c>
      <c r="G126" s="96">
        <v>7.7</v>
      </c>
      <c r="H126" s="131">
        <v>78.2</v>
      </c>
      <c r="I126" s="96">
        <v>504</v>
      </c>
      <c r="J126" s="96">
        <f t="shared" si="5"/>
        <v>96.348690498948571</v>
      </c>
      <c r="K126" s="130">
        <v>315.60000000000002</v>
      </c>
      <c r="L126" s="130">
        <v>362.6</v>
      </c>
      <c r="M126" s="130">
        <v>127.8</v>
      </c>
      <c r="N126" s="96">
        <v>252.2</v>
      </c>
      <c r="O126" s="130">
        <v>2794.5</v>
      </c>
      <c r="P126" s="96">
        <v>14556</v>
      </c>
      <c r="Q126" s="96">
        <f t="shared" si="3"/>
        <v>87.365704339475428</v>
      </c>
      <c r="R126" s="96">
        <v>14821.8</v>
      </c>
      <c r="S126" s="96">
        <v>16640</v>
      </c>
      <c r="T126" s="96">
        <v>6767</v>
      </c>
      <c r="U126" s="96">
        <v>12302</v>
      </c>
      <c r="V126" s="96">
        <v>130663</v>
      </c>
      <c r="X126" s="7"/>
      <c r="Y126" s="7"/>
    </row>
    <row r="127" spans="1:33" ht="12.75" customHeight="1" x14ac:dyDescent="0.2">
      <c r="A127" s="102">
        <v>37773</v>
      </c>
      <c r="B127" s="96">
        <v>10.9</v>
      </c>
      <c r="C127" s="130">
        <f t="shared" si="4"/>
        <v>111.22448979591837</v>
      </c>
      <c r="D127" s="96">
        <v>10.199999999999999</v>
      </c>
      <c r="E127" s="96">
        <v>12.4</v>
      </c>
      <c r="F127" s="96">
        <v>3.6</v>
      </c>
      <c r="G127" s="96">
        <v>7.8</v>
      </c>
      <c r="H127" s="131">
        <v>77.3</v>
      </c>
      <c r="I127" s="96">
        <v>508.6</v>
      </c>
      <c r="J127" s="96">
        <f t="shared" si="5"/>
        <v>97.228063467788189</v>
      </c>
      <c r="K127" s="130">
        <v>318.3</v>
      </c>
      <c r="L127" s="130">
        <v>358.1</v>
      </c>
      <c r="M127" s="130">
        <v>133.6</v>
      </c>
      <c r="N127" s="96">
        <v>262.60000000000002</v>
      </c>
      <c r="O127" s="130">
        <v>2816.8</v>
      </c>
      <c r="P127" s="96">
        <v>14593</v>
      </c>
      <c r="Q127" s="96">
        <f t="shared" si="3"/>
        <v>87.587779845147352</v>
      </c>
      <c r="R127" s="96">
        <v>14885.1</v>
      </c>
      <c r="S127" s="96">
        <v>16407</v>
      </c>
      <c r="T127" s="96">
        <v>6951</v>
      </c>
      <c r="U127" s="96">
        <v>12671</v>
      </c>
      <c r="V127" s="96">
        <v>130989</v>
      </c>
      <c r="X127" s="7"/>
      <c r="Y127" s="7"/>
    </row>
    <row r="128" spans="1:33" ht="12.75" customHeight="1" x14ac:dyDescent="0.2">
      <c r="A128" s="102">
        <v>37803</v>
      </c>
      <c r="B128" s="96">
        <v>10.9</v>
      </c>
      <c r="C128" s="130">
        <f t="shared" si="4"/>
        <v>111.22448979591837</v>
      </c>
      <c r="D128" s="96">
        <v>10.199999999999999</v>
      </c>
      <c r="E128" s="96">
        <v>12.4</v>
      </c>
      <c r="F128" s="96">
        <v>3.6</v>
      </c>
      <c r="G128" s="96">
        <v>8</v>
      </c>
      <c r="H128" s="131">
        <v>77.099999999999994</v>
      </c>
      <c r="I128" s="96">
        <v>507.6</v>
      </c>
      <c r="J128" s="96">
        <f t="shared" si="5"/>
        <v>97.03689543108392</v>
      </c>
      <c r="K128" s="130">
        <v>315.89999999999998</v>
      </c>
      <c r="L128" s="130">
        <v>358.8</v>
      </c>
      <c r="M128" s="130">
        <v>136</v>
      </c>
      <c r="N128" s="96">
        <v>267.5</v>
      </c>
      <c r="O128" s="130">
        <v>2780.3</v>
      </c>
      <c r="P128" s="96">
        <v>14432</v>
      </c>
      <c r="Q128" s="96">
        <f t="shared" si="3"/>
        <v>86.621451293439762</v>
      </c>
      <c r="R128" s="96">
        <v>14856</v>
      </c>
      <c r="S128" s="96">
        <v>16268</v>
      </c>
      <c r="T128" s="96">
        <v>7029</v>
      </c>
      <c r="U128" s="96">
        <v>12776</v>
      </c>
      <c r="V128" s="96">
        <v>129646</v>
      </c>
      <c r="X128" s="7"/>
      <c r="Y128" s="7"/>
    </row>
    <row r="129" spans="1:25" ht="12.75" customHeight="1" x14ac:dyDescent="0.2">
      <c r="A129" s="102">
        <v>37834</v>
      </c>
      <c r="B129" s="96">
        <v>10.8</v>
      </c>
      <c r="C129" s="130">
        <f t="shared" si="4"/>
        <v>110.20408163265304</v>
      </c>
      <c r="D129" s="96">
        <v>10.3</v>
      </c>
      <c r="E129" s="96">
        <v>12.4</v>
      </c>
      <c r="F129" s="96">
        <v>3.8</v>
      </c>
      <c r="G129" s="96">
        <v>7.8</v>
      </c>
      <c r="H129" s="96">
        <v>76.5</v>
      </c>
      <c r="I129" s="96">
        <v>507.6</v>
      </c>
      <c r="J129" s="96">
        <f t="shared" si="5"/>
        <v>97.03689543108392</v>
      </c>
      <c r="K129" s="130">
        <v>318.3</v>
      </c>
      <c r="L129" s="130">
        <v>359</v>
      </c>
      <c r="M129" s="130">
        <v>136.5</v>
      </c>
      <c r="N129" s="96">
        <v>268.2</v>
      </c>
      <c r="O129" s="130">
        <v>2782.3</v>
      </c>
      <c r="P129" s="96">
        <v>14467</v>
      </c>
      <c r="Q129" s="96">
        <f t="shared" si="3"/>
        <v>86.831522717724027</v>
      </c>
      <c r="R129" s="96">
        <v>14893.8</v>
      </c>
      <c r="S129" s="96">
        <v>16247</v>
      </c>
      <c r="T129" s="96">
        <v>7062</v>
      </c>
      <c r="U129" s="96">
        <v>12768</v>
      </c>
      <c r="V129" s="96">
        <v>129697</v>
      </c>
      <c r="X129" s="7"/>
      <c r="Y129" s="7"/>
    </row>
    <row r="130" spans="1:25" ht="12.75" customHeight="1" x14ac:dyDescent="0.2">
      <c r="A130" s="102">
        <v>37865</v>
      </c>
      <c r="B130" s="96">
        <v>10.7</v>
      </c>
      <c r="C130" s="130">
        <f t="shared" si="4"/>
        <v>109.18367346938773</v>
      </c>
      <c r="D130" s="96">
        <v>10.5</v>
      </c>
      <c r="E130" s="96">
        <v>12.4</v>
      </c>
      <c r="F130" s="96">
        <v>3.7</v>
      </c>
      <c r="G130" s="96">
        <v>7.8</v>
      </c>
      <c r="H130" s="96">
        <v>77.7</v>
      </c>
      <c r="I130" s="96">
        <v>503.4</v>
      </c>
      <c r="J130" s="96">
        <f t="shared" si="5"/>
        <v>96.233989676926015</v>
      </c>
      <c r="K130" s="130">
        <v>316.7</v>
      </c>
      <c r="L130" s="130">
        <v>366.3</v>
      </c>
      <c r="M130" s="130">
        <v>133.30000000000001</v>
      </c>
      <c r="N130" s="96">
        <v>257.5</v>
      </c>
      <c r="O130" s="130">
        <v>2791.3</v>
      </c>
      <c r="P130" s="96">
        <v>14419</v>
      </c>
      <c r="Q130" s="96">
        <f t="shared" si="3"/>
        <v>86.54342476441991</v>
      </c>
      <c r="R130" s="96">
        <v>14860.8</v>
      </c>
      <c r="S130" s="96">
        <v>16547</v>
      </c>
      <c r="T130" s="96">
        <v>7015</v>
      </c>
      <c r="U130" s="96">
        <v>12391</v>
      </c>
      <c r="V130" s="96">
        <v>130351</v>
      </c>
      <c r="X130" s="7"/>
      <c r="Y130" s="7"/>
    </row>
    <row r="131" spans="1:25" s="15" customFormat="1" ht="12.75" customHeight="1" x14ac:dyDescent="0.2">
      <c r="A131" s="102">
        <v>37895</v>
      </c>
      <c r="B131" s="96">
        <v>10.6</v>
      </c>
      <c r="C131" s="130">
        <f t="shared" si="4"/>
        <v>108.16326530612244</v>
      </c>
      <c r="D131" s="96">
        <v>10.9</v>
      </c>
      <c r="E131" s="96">
        <v>12.4</v>
      </c>
      <c r="F131" s="96">
        <v>3.6</v>
      </c>
      <c r="G131" s="96">
        <v>7.6</v>
      </c>
      <c r="H131" s="96">
        <v>78.900000000000006</v>
      </c>
      <c r="I131" s="130">
        <v>500.4</v>
      </c>
      <c r="J131" s="96">
        <f t="shared" si="5"/>
        <v>95.660485566813222</v>
      </c>
      <c r="K131" s="130">
        <v>321.2</v>
      </c>
      <c r="L131" s="130">
        <v>370.1</v>
      </c>
      <c r="M131" s="130">
        <v>132.80000000000001</v>
      </c>
      <c r="N131" s="96">
        <v>248.3</v>
      </c>
      <c r="O131" s="130">
        <v>2808.5</v>
      </c>
      <c r="P131" s="96">
        <v>14368</v>
      </c>
      <c r="Q131" s="96">
        <f t="shared" si="3"/>
        <v>86.237320689034263</v>
      </c>
      <c r="R131" s="96">
        <v>15005.8</v>
      </c>
      <c r="S131" s="96">
        <v>16869</v>
      </c>
      <c r="T131" s="96">
        <v>6989</v>
      </c>
      <c r="U131" s="96">
        <v>12177</v>
      </c>
      <c r="V131" s="96">
        <v>131142</v>
      </c>
      <c r="W131" s="7"/>
      <c r="X131" s="7"/>
      <c r="Y131" s="7"/>
    </row>
    <row r="132" spans="1:25" ht="12.75" customHeight="1" x14ac:dyDescent="0.2">
      <c r="A132" s="102">
        <v>37926</v>
      </c>
      <c r="B132" s="96">
        <v>10.4</v>
      </c>
      <c r="C132" s="130">
        <f t="shared" si="4"/>
        <v>106.12244897959184</v>
      </c>
      <c r="D132" s="96">
        <v>11.2</v>
      </c>
      <c r="E132" s="96">
        <v>12.5</v>
      </c>
      <c r="F132" s="96">
        <v>3.3</v>
      </c>
      <c r="G132" s="96">
        <v>7.5</v>
      </c>
      <c r="H132" s="96">
        <v>78.900000000000006</v>
      </c>
      <c r="I132" s="130">
        <v>498.1</v>
      </c>
      <c r="J132" s="96">
        <f t="shared" si="5"/>
        <v>95.220799082393427</v>
      </c>
      <c r="K132" s="130">
        <v>330.6</v>
      </c>
      <c r="L132" s="130">
        <v>370.1</v>
      </c>
      <c r="M132" s="130">
        <v>129.1</v>
      </c>
      <c r="N132" s="96">
        <v>239.5</v>
      </c>
      <c r="O132" s="130">
        <v>2801.5</v>
      </c>
      <c r="P132" s="96">
        <v>14339</v>
      </c>
      <c r="Q132" s="96">
        <f t="shared" ref="Q132:Q195" si="6">(P132/$P$2)*100</f>
        <v>86.06326150891303</v>
      </c>
      <c r="R132" s="96">
        <v>15310.9</v>
      </c>
      <c r="S132" s="96">
        <v>16935</v>
      </c>
      <c r="T132" s="96">
        <v>6903</v>
      </c>
      <c r="U132" s="96">
        <v>12026</v>
      </c>
      <c r="V132" s="96">
        <v>131302</v>
      </c>
      <c r="X132" s="7"/>
      <c r="Y132" s="7"/>
    </row>
    <row r="133" spans="1:25" ht="12.75" customHeight="1" x14ac:dyDescent="0.2">
      <c r="A133" s="102">
        <v>37956</v>
      </c>
      <c r="B133" s="96">
        <v>10.4</v>
      </c>
      <c r="C133" s="130">
        <f t="shared" si="4"/>
        <v>106.12244897959184</v>
      </c>
      <c r="D133" s="96">
        <v>11.3</v>
      </c>
      <c r="E133" s="96">
        <v>12.5</v>
      </c>
      <c r="F133" s="96">
        <v>2.9</v>
      </c>
      <c r="G133" s="96">
        <v>7.3</v>
      </c>
      <c r="H133" s="96">
        <v>78.2</v>
      </c>
      <c r="I133" s="130">
        <v>496.8</v>
      </c>
      <c r="J133" s="96">
        <f t="shared" si="5"/>
        <v>94.972280634677873</v>
      </c>
      <c r="K133" s="130">
        <v>336.6</v>
      </c>
      <c r="L133" s="130">
        <v>369.5</v>
      </c>
      <c r="M133" s="130">
        <v>123.4</v>
      </c>
      <c r="N133" s="96">
        <v>237.9</v>
      </c>
      <c r="O133" s="130">
        <v>2798.1</v>
      </c>
      <c r="P133" s="96">
        <v>14304</v>
      </c>
      <c r="Q133" s="96">
        <f t="shared" si="6"/>
        <v>85.853190084628778</v>
      </c>
      <c r="R133" s="96">
        <v>15500.7</v>
      </c>
      <c r="S133" s="96">
        <v>16916</v>
      </c>
      <c r="T133" s="96">
        <v>6729</v>
      </c>
      <c r="U133" s="96">
        <v>12041</v>
      </c>
      <c r="V133" s="96">
        <v>131120</v>
      </c>
      <c r="X133" s="7"/>
      <c r="Y133" s="7"/>
    </row>
    <row r="134" spans="1:25" s="15" customFormat="1" ht="12.75" customHeight="1" x14ac:dyDescent="0.2">
      <c r="A134" s="102">
        <v>37987</v>
      </c>
      <c r="B134" s="96">
        <v>10.1</v>
      </c>
      <c r="C134" s="130">
        <f t="shared" si="4"/>
        <v>103.0612244897959</v>
      </c>
      <c r="D134" s="96">
        <v>10.7</v>
      </c>
      <c r="E134" s="96">
        <v>12.5</v>
      </c>
      <c r="F134" s="96">
        <v>2.5</v>
      </c>
      <c r="G134" s="96">
        <v>7.1</v>
      </c>
      <c r="H134" s="96">
        <v>74.2</v>
      </c>
      <c r="I134" s="130">
        <v>493.5</v>
      </c>
      <c r="J134" s="96">
        <f t="shared" si="5"/>
        <v>94.341426113553808</v>
      </c>
      <c r="K134" s="130">
        <v>313.8</v>
      </c>
      <c r="L134" s="130">
        <v>366.5</v>
      </c>
      <c r="M134" s="130">
        <v>110.4</v>
      </c>
      <c r="N134" s="96">
        <v>230.3</v>
      </c>
      <c r="O134" s="130">
        <v>2716</v>
      </c>
      <c r="P134" s="96">
        <v>14171</v>
      </c>
      <c r="Q134" s="96">
        <f t="shared" si="6"/>
        <v>85.054918672348606</v>
      </c>
      <c r="R134" s="96">
        <v>14857.1</v>
      </c>
      <c r="S134" s="96">
        <v>16665</v>
      </c>
      <c r="T134" s="96">
        <v>6431</v>
      </c>
      <c r="U134" s="96">
        <v>11760</v>
      </c>
      <c r="V134" s="96">
        <v>128458</v>
      </c>
      <c r="W134" s="132"/>
      <c r="X134" s="7"/>
    </row>
    <row r="135" spans="1:25" ht="12.75" customHeight="1" x14ac:dyDescent="0.2">
      <c r="A135" s="102">
        <v>38018</v>
      </c>
      <c r="B135" s="96">
        <v>10.199999999999999</v>
      </c>
      <c r="C135" s="130">
        <f t="shared" si="4"/>
        <v>104.08163265306121</v>
      </c>
      <c r="D135" s="96">
        <v>10.6</v>
      </c>
      <c r="E135" s="96">
        <v>12.5</v>
      </c>
      <c r="F135" s="96">
        <v>2.4</v>
      </c>
      <c r="G135" s="96">
        <v>7.1</v>
      </c>
      <c r="H135" s="96">
        <v>76.400000000000006</v>
      </c>
      <c r="I135" s="130">
        <v>492.6</v>
      </c>
      <c r="J135" s="96">
        <f t="shared" si="5"/>
        <v>94.169374880519968</v>
      </c>
      <c r="K135" s="130">
        <v>307.3</v>
      </c>
      <c r="L135" s="130">
        <v>369.1</v>
      </c>
      <c r="M135" s="130">
        <v>107.6</v>
      </c>
      <c r="N135" s="96">
        <v>229.4</v>
      </c>
      <c r="O135" s="130">
        <v>2725.1</v>
      </c>
      <c r="P135" s="96">
        <v>14172</v>
      </c>
      <c r="Q135" s="96">
        <f t="shared" si="6"/>
        <v>85.060920713042435</v>
      </c>
      <c r="R135" s="96">
        <v>14689.3</v>
      </c>
      <c r="S135" s="96">
        <v>16895</v>
      </c>
      <c r="T135" s="96">
        <v>6392</v>
      </c>
      <c r="U135" s="96">
        <v>11838</v>
      </c>
      <c r="V135" s="96">
        <v>129067</v>
      </c>
      <c r="W135" s="132"/>
      <c r="X135" s="7"/>
      <c r="Y135" s="15"/>
    </row>
    <row r="136" spans="1:25" ht="12.75" customHeight="1" x14ac:dyDescent="0.2">
      <c r="A136" s="102">
        <v>38047</v>
      </c>
      <c r="B136" s="96">
        <v>10.3</v>
      </c>
      <c r="C136" s="130">
        <f t="shared" si="4"/>
        <v>105.10204081632652</v>
      </c>
      <c r="D136" s="96">
        <v>10.5</v>
      </c>
      <c r="E136" s="96">
        <v>12.5</v>
      </c>
      <c r="F136" s="96">
        <v>2.5</v>
      </c>
      <c r="G136" s="96">
        <v>7.2</v>
      </c>
      <c r="H136" s="96">
        <v>76.8</v>
      </c>
      <c r="I136" s="130">
        <v>494.5</v>
      </c>
      <c r="J136" s="96">
        <f t="shared" si="5"/>
        <v>94.532594150258078</v>
      </c>
      <c r="K136" s="130">
        <v>308.10000000000002</v>
      </c>
      <c r="L136" s="130">
        <v>369.7</v>
      </c>
      <c r="M136" s="130">
        <v>110.9</v>
      </c>
      <c r="N136" s="96">
        <v>232.6</v>
      </c>
      <c r="O136" s="130">
        <v>2742</v>
      </c>
      <c r="P136" s="96">
        <v>14220</v>
      </c>
      <c r="Q136" s="96">
        <f t="shared" si="6"/>
        <v>85.349018666346552</v>
      </c>
      <c r="R136" s="96">
        <v>14770.9</v>
      </c>
      <c r="S136" s="96">
        <v>16988</v>
      </c>
      <c r="T136" s="96">
        <v>6551</v>
      </c>
      <c r="U136" s="96">
        <v>12077</v>
      </c>
      <c r="V136" s="96">
        <v>130107</v>
      </c>
      <c r="X136" s="7"/>
      <c r="Y136" s="15"/>
    </row>
    <row r="137" spans="1:25" ht="12.75" customHeight="1" x14ac:dyDescent="0.2">
      <c r="A137" s="102">
        <v>38078</v>
      </c>
      <c r="B137" s="96">
        <v>10.3</v>
      </c>
      <c r="C137" s="130">
        <f t="shared" si="4"/>
        <v>105.10204081632652</v>
      </c>
      <c r="D137" s="96">
        <v>10.6</v>
      </c>
      <c r="E137" s="96">
        <v>12.6</v>
      </c>
      <c r="F137" s="96">
        <v>3</v>
      </c>
      <c r="G137" s="96">
        <v>7.4</v>
      </c>
      <c r="H137" s="96">
        <v>78.099999999999994</v>
      </c>
      <c r="I137" s="130">
        <v>497.4</v>
      </c>
      <c r="J137" s="96">
        <f t="shared" si="5"/>
        <v>95.086981456700428</v>
      </c>
      <c r="K137" s="130">
        <v>310.39999999999998</v>
      </c>
      <c r="L137" s="130">
        <v>372.4</v>
      </c>
      <c r="M137" s="130">
        <v>122.2</v>
      </c>
      <c r="N137" s="96">
        <v>242.7</v>
      </c>
      <c r="O137" s="130">
        <v>2781.5</v>
      </c>
      <c r="P137" s="96">
        <v>14267</v>
      </c>
      <c r="Q137" s="96">
        <f t="shared" si="6"/>
        <v>85.63111457895684</v>
      </c>
      <c r="R137" s="96">
        <v>14858.1</v>
      </c>
      <c r="S137" s="96">
        <v>17058</v>
      </c>
      <c r="T137" s="96">
        <v>6778</v>
      </c>
      <c r="U137" s="96">
        <v>12355</v>
      </c>
      <c r="V137" s="96">
        <v>131224</v>
      </c>
      <c r="X137" s="7"/>
      <c r="Y137" s="15"/>
    </row>
    <row r="138" spans="1:25" ht="12.75" customHeight="1" x14ac:dyDescent="0.2">
      <c r="A138" s="102">
        <v>38108</v>
      </c>
      <c r="B138" s="96">
        <v>10.4</v>
      </c>
      <c r="C138" s="130">
        <f t="shared" si="4"/>
        <v>106.12244897959184</v>
      </c>
      <c r="D138" s="96">
        <v>10.7</v>
      </c>
      <c r="E138" s="96">
        <v>12.5</v>
      </c>
      <c r="F138" s="96">
        <v>3.4</v>
      </c>
      <c r="G138" s="96">
        <v>7.7</v>
      </c>
      <c r="H138" s="96">
        <v>78.8</v>
      </c>
      <c r="I138" s="130">
        <v>500.4</v>
      </c>
      <c r="J138" s="96">
        <f t="shared" si="5"/>
        <v>95.660485566813222</v>
      </c>
      <c r="K138" s="130">
        <v>315.60000000000002</v>
      </c>
      <c r="L138" s="130">
        <v>371.9</v>
      </c>
      <c r="M138" s="130">
        <v>129.6</v>
      </c>
      <c r="N138" s="96">
        <v>256.2</v>
      </c>
      <c r="O138" s="130">
        <v>2814.8</v>
      </c>
      <c r="P138" s="96">
        <v>14337</v>
      </c>
      <c r="Q138" s="96">
        <f t="shared" si="6"/>
        <v>86.051257427525357</v>
      </c>
      <c r="R138" s="96">
        <v>14982.6</v>
      </c>
      <c r="S138" s="96">
        <v>16994</v>
      </c>
      <c r="T138" s="96">
        <v>7012</v>
      </c>
      <c r="U138" s="96">
        <v>12691</v>
      </c>
      <c r="V138" s="96">
        <v>132127</v>
      </c>
      <c r="X138" s="7"/>
      <c r="Y138" s="15"/>
    </row>
    <row r="139" spans="1:25" ht="12.75" customHeight="1" x14ac:dyDescent="0.2">
      <c r="A139" s="102">
        <v>38139</v>
      </c>
      <c r="B139" s="96">
        <v>10.6</v>
      </c>
      <c r="C139" s="130">
        <f t="shared" si="4"/>
        <v>108.16326530612244</v>
      </c>
      <c r="D139" s="96">
        <v>10.8</v>
      </c>
      <c r="E139" s="96">
        <v>12.6</v>
      </c>
      <c r="F139" s="96">
        <v>3.5</v>
      </c>
      <c r="G139" s="96">
        <v>7.8</v>
      </c>
      <c r="H139" s="96">
        <v>78.2</v>
      </c>
      <c r="I139" s="130">
        <v>506.6</v>
      </c>
      <c r="J139" s="96">
        <f t="shared" si="5"/>
        <v>96.845727394379651</v>
      </c>
      <c r="K139" s="130">
        <v>319.7</v>
      </c>
      <c r="L139" s="130">
        <v>372.6</v>
      </c>
      <c r="M139" s="130">
        <v>135.4</v>
      </c>
      <c r="N139" s="96">
        <v>265.89999999999998</v>
      </c>
      <c r="O139" s="130">
        <v>2845.2</v>
      </c>
      <c r="P139" s="96">
        <v>14434</v>
      </c>
      <c r="Q139" s="96">
        <f t="shared" si="6"/>
        <v>86.633455374827435</v>
      </c>
      <c r="R139" s="96">
        <v>15077.3</v>
      </c>
      <c r="S139" s="96">
        <v>16753</v>
      </c>
      <c r="T139" s="96">
        <v>7194</v>
      </c>
      <c r="U139" s="96">
        <v>13051</v>
      </c>
      <c r="V139" s="96">
        <v>132569</v>
      </c>
      <c r="X139" s="7"/>
      <c r="Y139" s="15"/>
    </row>
    <row r="140" spans="1:25" ht="12.75" customHeight="1" x14ac:dyDescent="0.2">
      <c r="A140" s="102">
        <v>38169</v>
      </c>
      <c r="B140" s="96">
        <v>10.7</v>
      </c>
      <c r="C140" s="130">
        <f t="shared" si="4"/>
        <v>109.18367346938773</v>
      </c>
      <c r="D140" s="96">
        <v>10.5</v>
      </c>
      <c r="E140" s="96">
        <v>12.6</v>
      </c>
      <c r="F140" s="96">
        <v>3.7</v>
      </c>
      <c r="G140" s="96">
        <v>8.3000000000000007</v>
      </c>
      <c r="H140" s="96">
        <v>78.099999999999994</v>
      </c>
      <c r="I140" s="130">
        <v>510.7</v>
      </c>
      <c r="J140" s="96">
        <f t="shared" si="5"/>
        <v>97.629516344867127</v>
      </c>
      <c r="K140" s="130">
        <v>317.89999999999998</v>
      </c>
      <c r="L140" s="130">
        <v>372.2</v>
      </c>
      <c r="M140" s="130">
        <v>139.69999999999999</v>
      </c>
      <c r="N140" s="96">
        <v>275</v>
      </c>
      <c r="O140" s="130">
        <v>2831.8</v>
      </c>
      <c r="P140" s="96">
        <v>14370</v>
      </c>
      <c r="Q140" s="96">
        <f t="shared" si="6"/>
        <v>86.249324770421936</v>
      </c>
      <c r="R140" s="96">
        <v>15046.7</v>
      </c>
      <c r="S140" s="96">
        <v>16655</v>
      </c>
      <c r="T140" s="96">
        <v>7292</v>
      </c>
      <c r="U140" s="96">
        <v>13128</v>
      </c>
      <c r="V140" s="96">
        <v>131405</v>
      </c>
      <c r="X140" s="7"/>
      <c r="Y140" s="15"/>
    </row>
    <row r="141" spans="1:25" ht="12.75" customHeight="1" x14ac:dyDescent="0.2">
      <c r="A141" s="102">
        <v>38200</v>
      </c>
      <c r="B141" s="96">
        <v>10.7</v>
      </c>
      <c r="C141" s="130">
        <f t="shared" si="4"/>
        <v>109.18367346938773</v>
      </c>
      <c r="D141" s="96">
        <v>10.6</v>
      </c>
      <c r="E141" s="96">
        <v>12.6</v>
      </c>
      <c r="F141" s="96">
        <v>3.7</v>
      </c>
      <c r="G141" s="96">
        <v>7.7</v>
      </c>
      <c r="H141" s="96">
        <v>77.400000000000006</v>
      </c>
      <c r="I141" s="130">
        <v>512.9</v>
      </c>
      <c r="J141" s="96">
        <f t="shared" si="5"/>
        <v>98.050086025616508</v>
      </c>
      <c r="K141" s="130">
        <v>318.5</v>
      </c>
      <c r="L141" s="130">
        <v>372</v>
      </c>
      <c r="M141" s="130">
        <v>138.69999999999999</v>
      </c>
      <c r="N141" s="96">
        <v>275.60000000000002</v>
      </c>
      <c r="O141" s="130">
        <v>2836.1</v>
      </c>
      <c r="P141" s="96">
        <v>14431</v>
      </c>
      <c r="Q141" s="96">
        <f t="shared" si="6"/>
        <v>86.615449252745933</v>
      </c>
      <c r="R141" s="96">
        <v>15049.9</v>
      </c>
      <c r="S141" s="96">
        <v>16629</v>
      </c>
      <c r="T141" s="96">
        <v>7311</v>
      </c>
      <c r="U141" s="96">
        <v>13083</v>
      </c>
      <c r="V141" s="96">
        <v>131421</v>
      </c>
      <c r="X141" s="7"/>
      <c r="Y141" s="15"/>
    </row>
    <row r="142" spans="1:25" ht="12.75" customHeight="1" x14ac:dyDescent="0.2">
      <c r="A142" s="102">
        <v>38231</v>
      </c>
      <c r="B142" s="96">
        <v>10.7</v>
      </c>
      <c r="C142" s="130">
        <f t="shared" si="4"/>
        <v>109.18367346938773</v>
      </c>
      <c r="D142" s="96">
        <v>10.7</v>
      </c>
      <c r="E142" s="96">
        <v>12.6</v>
      </c>
      <c r="F142" s="96">
        <v>3.6</v>
      </c>
      <c r="G142" s="96">
        <v>7.7</v>
      </c>
      <c r="H142" s="96">
        <v>78.7</v>
      </c>
      <c r="I142" s="130">
        <v>508.7</v>
      </c>
      <c r="J142" s="96">
        <f t="shared" si="5"/>
        <v>97.247180271458618</v>
      </c>
      <c r="K142" s="130">
        <v>316.10000000000002</v>
      </c>
      <c r="L142" s="130">
        <v>372.7</v>
      </c>
      <c r="M142" s="130">
        <v>135.69999999999999</v>
      </c>
      <c r="N142" s="96">
        <v>263.39999999999998</v>
      </c>
      <c r="O142" s="130">
        <v>2833.9</v>
      </c>
      <c r="P142" s="96">
        <v>14385</v>
      </c>
      <c r="Q142" s="96">
        <f t="shared" si="6"/>
        <v>86.339355380829488</v>
      </c>
      <c r="R142" s="96">
        <v>14991.9</v>
      </c>
      <c r="S142" s="96">
        <v>16916</v>
      </c>
      <c r="T142" s="96">
        <v>7249</v>
      </c>
      <c r="U142" s="96">
        <v>12729</v>
      </c>
      <c r="V142" s="96">
        <v>132133</v>
      </c>
      <c r="X142" s="7"/>
      <c r="Y142" s="15"/>
    </row>
    <row r="143" spans="1:25" ht="12.75" customHeight="1" x14ac:dyDescent="0.2">
      <c r="A143" s="102">
        <v>38261</v>
      </c>
      <c r="B143" s="96">
        <v>10.6</v>
      </c>
      <c r="C143" s="131">
        <f t="shared" si="4"/>
        <v>108.16326530612244</v>
      </c>
      <c r="D143" s="96">
        <v>10.7</v>
      </c>
      <c r="E143" s="96">
        <v>12.5</v>
      </c>
      <c r="F143" s="96">
        <v>3.6</v>
      </c>
      <c r="G143" s="96">
        <v>7.7</v>
      </c>
      <c r="H143" s="96">
        <v>79.3</v>
      </c>
      <c r="I143" s="130">
        <v>505.9</v>
      </c>
      <c r="J143" s="96">
        <f t="shared" si="5"/>
        <v>96.711909768686667</v>
      </c>
      <c r="K143" s="130">
        <v>318.89999999999998</v>
      </c>
      <c r="L143" s="130">
        <v>374.7</v>
      </c>
      <c r="M143" s="130">
        <v>134</v>
      </c>
      <c r="N143" s="96">
        <v>252.9</v>
      </c>
      <c r="O143" s="130">
        <v>2844.7</v>
      </c>
      <c r="P143" s="96">
        <v>14360</v>
      </c>
      <c r="Q143" s="96">
        <f t="shared" si="6"/>
        <v>86.189304363483586</v>
      </c>
      <c r="R143" s="96">
        <v>15149.9</v>
      </c>
      <c r="S143" s="96">
        <v>17249</v>
      </c>
      <c r="T143" s="96">
        <v>7286</v>
      </c>
      <c r="U143" s="96">
        <v>12519</v>
      </c>
      <c r="V143" s="96">
        <v>133111</v>
      </c>
      <c r="X143" s="7"/>
      <c r="Y143" s="15"/>
    </row>
    <row r="144" spans="1:25" ht="12.75" customHeight="1" x14ac:dyDescent="0.2">
      <c r="A144" s="102">
        <v>38292</v>
      </c>
      <c r="B144" s="96">
        <v>10.5</v>
      </c>
      <c r="C144" s="131">
        <f t="shared" si="4"/>
        <v>107.14285714285714</v>
      </c>
      <c r="D144" s="96">
        <v>11.1</v>
      </c>
      <c r="E144" s="96">
        <v>12.6</v>
      </c>
      <c r="F144" s="96">
        <v>3.5</v>
      </c>
      <c r="G144" s="96">
        <v>7.6</v>
      </c>
      <c r="H144" s="96">
        <v>80.2</v>
      </c>
      <c r="I144" s="130">
        <v>504.5</v>
      </c>
      <c r="J144" s="96">
        <f t="shared" si="5"/>
        <v>96.444274517300698</v>
      </c>
      <c r="K144" s="130">
        <v>329.1</v>
      </c>
      <c r="L144" s="130">
        <v>376.6</v>
      </c>
      <c r="M144" s="130">
        <v>131.4</v>
      </c>
      <c r="N144" s="96">
        <v>243.4</v>
      </c>
      <c r="O144" s="130">
        <v>2844.1</v>
      </c>
      <c r="P144" s="96">
        <v>14331</v>
      </c>
      <c r="Q144" s="96">
        <f t="shared" si="6"/>
        <v>86.015245183362339</v>
      </c>
      <c r="R144" s="96">
        <v>15521.7</v>
      </c>
      <c r="S144" s="96">
        <v>17325</v>
      </c>
      <c r="T144" s="96">
        <v>7205</v>
      </c>
      <c r="U144" s="96">
        <v>12348</v>
      </c>
      <c r="V144" s="96">
        <v>133360</v>
      </c>
      <c r="X144" s="7"/>
      <c r="Y144" s="15"/>
    </row>
    <row r="145" spans="1:29" ht="12.75" customHeight="1" x14ac:dyDescent="0.2">
      <c r="A145" s="102">
        <v>38322</v>
      </c>
      <c r="B145" s="96">
        <v>10.5</v>
      </c>
      <c r="C145" s="131">
        <f t="shared" si="4"/>
        <v>107.14285714285714</v>
      </c>
      <c r="D145" s="96">
        <v>11.2</v>
      </c>
      <c r="E145" s="96">
        <v>12.6</v>
      </c>
      <c r="F145" s="96">
        <v>3</v>
      </c>
      <c r="G145" s="96">
        <v>7.5</v>
      </c>
      <c r="H145" s="96">
        <v>79.400000000000006</v>
      </c>
      <c r="I145" s="130">
        <v>505</v>
      </c>
      <c r="J145" s="96">
        <f t="shared" si="5"/>
        <v>96.53985853565284</v>
      </c>
      <c r="K145" s="130">
        <v>333.4</v>
      </c>
      <c r="L145" s="130">
        <v>377</v>
      </c>
      <c r="M145" s="130">
        <v>125.4</v>
      </c>
      <c r="N145" s="96">
        <v>242.6</v>
      </c>
      <c r="O145" s="130">
        <v>2838.4</v>
      </c>
      <c r="P145" s="96">
        <v>14306</v>
      </c>
      <c r="Q145" s="96">
        <f t="shared" si="6"/>
        <v>85.865194166016451</v>
      </c>
      <c r="R145" s="96">
        <v>15702.4</v>
      </c>
      <c r="S145" s="96">
        <v>17307</v>
      </c>
      <c r="T145" s="96">
        <v>7012</v>
      </c>
      <c r="U145" s="96">
        <v>12336</v>
      </c>
      <c r="V145" s="96">
        <v>133129</v>
      </c>
      <c r="X145" s="7"/>
      <c r="Y145" s="15"/>
    </row>
    <row r="146" spans="1:29" s="15" customFormat="1" ht="12.75" customHeight="1" x14ac:dyDescent="0.2">
      <c r="A146" s="102">
        <v>38353</v>
      </c>
      <c r="B146" s="131">
        <v>10.3</v>
      </c>
      <c r="C146" s="131">
        <f t="shared" si="4"/>
        <v>105.10204081632652</v>
      </c>
      <c r="D146" s="96">
        <v>10.6</v>
      </c>
      <c r="E146" s="96">
        <v>12.6</v>
      </c>
      <c r="F146" s="96">
        <v>2.5</v>
      </c>
      <c r="G146" s="96">
        <v>7.2</v>
      </c>
      <c r="H146" s="96">
        <v>76</v>
      </c>
      <c r="I146" s="130">
        <v>496.6</v>
      </c>
      <c r="J146" s="131">
        <f t="shared" si="5"/>
        <v>94.93404702733703</v>
      </c>
      <c r="K146" s="130">
        <v>311.7</v>
      </c>
      <c r="L146" s="130">
        <v>373.9</v>
      </c>
      <c r="M146" s="130">
        <v>112.1</v>
      </c>
      <c r="N146" s="96">
        <v>233.8</v>
      </c>
      <c r="O146" s="130">
        <v>2754</v>
      </c>
      <c r="P146" s="96">
        <v>14142</v>
      </c>
      <c r="Q146" s="96">
        <f t="shared" si="6"/>
        <v>84.880859492227358</v>
      </c>
      <c r="R146" s="96">
        <v>15046.8</v>
      </c>
      <c r="S146" s="96">
        <v>17063</v>
      </c>
      <c r="T146" s="96">
        <v>6682</v>
      </c>
      <c r="U146" s="96">
        <v>12064</v>
      </c>
      <c r="V146" s="96">
        <v>130423</v>
      </c>
      <c r="W146" s="7"/>
      <c r="X146" s="7"/>
    </row>
    <row r="147" spans="1:29" ht="12.75" customHeight="1" x14ac:dyDescent="0.2">
      <c r="A147" s="102">
        <v>38384</v>
      </c>
      <c r="B147" s="96">
        <v>10.5</v>
      </c>
      <c r="C147" s="131">
        <f t="shared" si="4"/>
        <v>107.14285714285714</v>
      </c>
      <c r="D147" s="96">
        <v>10.5</v>
      </c>
      <c r="E147" s="96">
        <v>12.7</v>
      </c>
      <c r="F147" s="96">
        <v>2.4</v>
      </c>
      <c r="G147" s="96">
        <v>7.1</v>
      </c>
      <c r="H147" s="96">
        <v>77.5</v>
      </c>
      <c r="I147" s="130">
        <v>498.5</v>
      </c>
      <c r="J147" s="96">
        <f t="shared" si="5"/>
        <v>95.297266297075126</v>
      </c>
      <c r="K147" s="130">
        <v>306.2</v>
      </c>
      <c r="L147" s="130">
        <v>375.8</v>
      </c>
      <c r="M147" s="130">
        <v>109.5</v>
      </c>
      <c r="N147" s="96">
        <v>233.9</v>
      </c>
      <c r="O147" s="130">
        <v>2765.5</v>
      </c>
      <c r="P147" s="96">
        <v>14168</v>
      </c>
      <c r="Q147" s="96">
        <f t="shared" si="6"/>
        <v>85.03691255026709</v>
      </c>
      <c r="R147" s="96">
        <v>14907.4</v>
      </c>
      <c r="S147" s="96">
        <v>17287</v>
      </c>
      <c r="T147" s="96">
        <v>6699</v>
      </c>
      <c r="U147" s="96">
        <v>12151</v>
      </c>
      <c r="V147" s="96">
        <v>131245</v>
      </c>
      <c r="X147" s="7"/>
      <c r="Y147" s="15"/>
    </row>
    <row r="148" spans="1:29" ht="12.75" customHeight="1" x14ac:dyDescent="0.2">
      <c r="A148" s="102">
        <v>38412</v>
      </c>
      <c r="B148" s="96">
        <v>10.6</v>
      </c>
      <c r="C148" s="131">
        <f t="shared" si="4"/>
        <v>108.16326530612244</v>
      </c>
      <c r="D148" s="96">
        <v>10.5</v>
      </c>
      <c r="E148" s="96">
        <v>12.7</v>
      </c>
      <c r="F148" s="96">
        <v>2.5</v>
      </c>
      <c r="G148" s="96">
        <v>7.2</v>
      </c>
      <c r="H148" s="96">
        <v>78</v>
      </c>
      <c r="I148" s="130">
        <v>499.7</v>
      </c>
      <c r="J148" s="96">
        <f t="shared" si="5"/>
        <v>95.526667941120238</v>
      </c>
      <c r="K148" s="130">
        <v>307.39999999999998</v>
      </c>
      <c r="L148" s="130">
        <v>376.9</v>
      </c>
      <c r="M148" s="130">
        <v>111.8</v>
      </c>
      <c r="N148" s="96">
        <v>237.7</v>
      </c>
      <c r="O148" s="130">
        <v>2780.1</v>
      </c>
      <c r="P148" s="96">
        <v>14200</v>
      </c>
      <c r="Q148" s="96">
        <f t="shared" si="6"/>
        <v>85.228977852469839</v>
      </c>
      <c r="R148" s="96">
        <v>14950.9</v>
      </c>
      <c r="S148" s="96">
        <v>17355</v>
      </c>
      <c r="T148" s="96">
        <v>6838</v>
      </c>
      <c r="U148" s="96">
        <v>12365</v>
      </c>
      <c r="V148" s="96">
        <v>132083</v>
      </c>
      <c r="X148" s="9"/>
      <c r="Y148" s="136"/>
      <c r="Z148" s="31"/>
      <c r="AA148" s="31"/>
      <c r="AB148" s="31"/>
      <c r="AC148" s="31"/>
    </row>
    <row r="149" spans="1:29" ht="12.75" customHeight="1" x14ac:dyDescent="0.2">
      <c r="A149" s="102">
        <v>38443</v>
      </c>
      <c r="B149" s="96">
        <v>10.7</v>
      </c>
      <c r="C149" s="131">
        <f t="shared" si="4"/>
        <v>109.18367346938773</v>
      </c>
      <c r="D149" s="96">
        <v>10.9</v>
      </c>
      <c r="E149" s="96">
        <v>12.8</v>
      </c>
      <c r="F149" s="96">
        <v>3</v>
      </c>
      <c r="G149" s="96">
        <v>7.6</v>
      </c>
      <c r="H149" s="96">
        <v>79.900000000000006</v>
      </c>
      <c r="I149" s="130">
        <v>501.4</v>
      </c>
      <c r="J149" s="96">
        <f t="shared" si="5"/>
        <v>95.851653603517491</v>
      </c>
      <c r="K149" s="130">
        <v>310.2</v>
      </c>
      <c r="L149" s="130">
        <v>379.2</v>
      </c>
      <c r="M149" s="130">
        <v>123.2</v>
      </c>
      <c r="N149" s="96">
        <v>250.3</v>
      </c>
      <c r="O149" s="130">
        <v>2827.2</v>
      </c>
      <c r="P149" s="96">
        <v>14203</v>
      </c>
      <c r="Q149" s="96">
        <f t="shared" si="6"/>
        <v>85.246983974551355</v>
      </c>
      <c r="R149" s="96">
        <v>15063.8</v>
      </c>
      <c r="S149" s="96">
        <v>17426</v>
      </c>
      <c r="T149" s="96">
        <v>7128</v>
      </c>
      <c r="U149" s="96">
        <v>12711</v>
      </c>
      <c r="V149" s="96">
        <v>133294</v>
      </c>
      <c r="X149" s="7"/>
      <c r="Y149" s="15"/>
    </row>
    <row r="150" spans="1:29" s="6" customFormat="1" ht="12.75" customHeight="1" x14ac:dyDescent="0.2">
      <c r="A150" s="102">
        <v>38473</v>
      </c>
      <c r="B150" s="96">
        <v>10.8</v>
      </c>
      <c r="C150" s="131">
        <f t="shared" si="4"/>
        <v>110.20408163265304</v>
      </c>
      <c r="D150" s="96">
        <v>11</v>
      </c>
      <c r="E150" s="96">
        <v>12.8</v>
      </c>
      <c r="F150" s="96">
        <v>3.3</v>
      </c>
      <c r="G150" s="96">
        <v>7.9</v>
      </c>
      <c r="H150" s="96">
        <v>80.7</v>
      </c>
      <c r="I150" s="130">
        <v>502.5</v>
      </c>
      <c r="J150" s="96">
        <f t="shared" si="5"/>
        <v>96.061938443892174</v>
      </c>
      <c r="K150" s="130">
        <v>314</v>
      </c>
      <c r="L150" s="130">
        <v>378.8</v>
      </c>
      <c r="M150" s="130">
        <v>130.5</v>
      </c>
      <c r="N150" s="96">
        <v>261.5</v>
      </c>
      <c r="O150" s="130">
        <v>2851.3</v>
      </c>
      <c r="P150" s="96">
        <v>14246</v>
      </c>
      <c r="Q150" s="96">
        <f t="shared" si="6"/>
        <v>85.505071724386298</v>
      </c>
      <c r="R150" s="96">
        <v>15189.6</v>
      </c>
      <c r="S150" s="96">
        <v>17386</v>
      </c>
      <c r="T150" s="96">
        <v>7360</v>
      </c>
      <c r="U150" s="96">
        <v>13010</v>
      </c>
      <c r="V150" s="96">
        <v>134104</v>
      </c>
      <c r="W150" s="7"/>
      <c r="X150" s="7"/>
      <c r="Y150" s="7"/>
    </row>
    <row r="151" spans="1:29" s="6" customFormat="1" ht="12.75" customHeight="1" x14ac:dyDescent="0.2">
      <c r="A151" s="102">
        <v>38504</v>
      </c>
      <c r="B151" s="96">
        <v>11.1</v>
      </c>
      <c r="C151" s="131">
        <f t="shared" si="4"/>
        <v>113.26530612244896</v>
      </c>
      <c r="D151" s="96">
        <v>10.8</v>
      </c>
      <c r="E151" s="96">
        <v>12.9</v>
      </c>
      <c r="F151" s="96">
        <v>3.5</v>
      </c>
      <c r="G151" s="96">
        <v>8</v>
      </c>
      <c r="H151" s="96">
        <v>80.400000000000006</v>
      </c>
      <c r="I151" s="130">
        <v>511.4</v>
      </c>
      <c r="J151" s="96">
        <f t="shared" si="5"/>
        <v>97.763333970560112</v>
      </c>
      <c r="K151" s="130">
        <v>315.39999999999998</v>
      </c>
      <c r="L151" s="130">
        <v>380.3</v>
      </c>
      <c r="M151" s="130">
        <v>136.5</v>
      </c>
      <c r="N151" s="96">
        <v>271.89999999999998</v>
      </c>
      <c r="O151" s="130">
        <v>2876.7</v>
      </c>
      <c r="P151" s="96">
        <v>14323</v>
      </c>
      <c r="Q151" s="96">
        <f t="shared" si="6"/>
        <v>85.967228857811648</v>
      </c>
      <c r="R151" s="96">
        <v>15295.1</v>
      </c>
      <c r="S151" s="96">
        <v>17191</v>
      </c>
      <c r="T151" s="96">
        <v>7574</v>
      </c>
      <c r="U151" s="96">
        <v>13413</v>
      </c>
      <c r="V151" s="96">
        <v>134769</v>
      </c>
      <c r="W151" s="7"/>
      <c r="X151" s="7"/>
      <c r="Y151" s="7"/>
    </row>
    <row r="152" spans="1:29" ht="12.75" customHeight="1" x14ac:dyDescent="0.2">
      <c r="A152" s="102">
        <v>38534</v>
      </c>
      <c r="B152" s="96">
        <v>11.2</v>
      </c>
      <c r="C152" s="131">
        <f t="shared" si="4"/>
        <v>114.28571428571428</v>
      </c>
      <c r="D152" s="96">
        <v>10.8</v>
      </c>
      <c r="E152" s="96">
        <v>12.8</v>
      </c>
      <c r="F152" s="96">
        <v>3.6</v>
      </c>
      <c r="G152" s="96">
        <v>8.1999999999999993</v>
      </c>
      <c r="H152" s="96">
        <v>80.400000000000006</v>
      </c>
      <c r="I152" s="130">
        <v>512.5</v>
      </c>
      <c r="J152" s="131">
        <f t="shared" si="5"/>
        <v>97.973618810934809</v>
      </c>
      <c r="K152" s="130">
        <v>315.7</v>
      </c>
      <c r="L152" s="130">
        <v>378.7</v>
      </c>
      <c r="M152" s="130">
        <v>139.5</v>
      </c>
      <c r="N152" s="96">
        <v>278</v>
      </c>
      <c r="O152" s="130">
        <v>2858</v>
      </c>
      <c r="P152" s="96">
        <v>14250</v>
      </c>
      <c r="Q152" s="96">
        <f t="shared" si="6"/>
        <v>85.529079887161629</v>
      </c>
      <c r="R152" s="96">
        <v>15322.6</v>
      </c>
      <c r="S152" s="96">
        <v>17076</v>
      </c>
      <c r="T152" s="96">
        <v>7652</v>
      </c>
      <c r="U152" s="96">
        <v>13514</v>
      </c>
      <c r="V152" s="96">
        <v>133705</v>
      </c>
      <c r="W152" s="9"/>
      <c r="X152" s="7"/>
      <c r="Y152" s="15"/>
    </row>
    <row r="153" spans="1:29" ht="12.75" customHeight="1" x14ac:dyDescent="0.2">
      <c r="A153" s="102">
        <v>38565</v>
      </c>
      <c r="B153" s="96">
        <v>11.3</v>
      </c>
      <c r="C153" s="131">
        <f t="shared" si="4"/>
        <v>115.30612244897959</v>
      </c>
      <c r="D153" s="96">
        <v>10.8</v>
      </c>
      <c r="E153" s="96">
        <v>12.8</v>
      </c>
      <c r="F153" s="96">
        <v>3.6</v>
      </c>
      <c r="G153" s="96">
        <v>7.7</v>
      </c>
      <c r="H153" s="96">
        <v>79.7</v>
      </c>
      <c r="I153" s="130">
        <v>513.70000000000005</v>
      </c>
      <c r="J153" s="131">
        <f t="shared" si="5"/>
        <v>98.203020454979935</v>
      </c>
      <c r="K153" s="130">
        <v>317.7</v>
      </c>
      <c r="L153" s="130">
        <v>379</v>
      </c>
      <c r="M153" s="130">
        <v>138.9</v>
      </c>
      <c r="N153" s="96">
        <v>278.8</v>
      </c>
      <c r="O153" s="130">
        <v>2860.2</v>
      </c>
      <c r="P153" s="96">
        <v>14288</v>
      </c>
      <c r="Q153" s="96">
        <f t="shared" si="6"/>
        <v>85.757157433527397</v>
      </c>
      <c r="R153" s="96">
        <v>15343.6</v>
      </c>
      <c r="S153" s="96">
        <v>17084</v>
      </c>
      <c r="T153" s="96">
        <v>7704</v>
      </c>
      <c r="U153" s="96">
        <v>13497</v>
      </c>
      <c r="V153" s="96">
        <v>133951</v>
      </c>
      <c r="X153" s="7"/>
      <c r="Y153" s="15"/>
    </row>
    <row r="154" spans="1:29" ht="12.75" customHeight="1" x14ac:dyDescent="0.2">
      <c r="A154" s="102">
        <v>38596</v>
      </c>
      <c r="B154" s="96">
        <v>11.3</v>
      </c>
      <c r="C154" s="131">
        <f t="shared" si="4"/>
        <v>115.30612244897959</v>
      </c>
      <c r="D154" s="96">
        <v>10.9</v>
      </c>
      <c r="E154" s="96">
        <v>12.8</v>
      </c>
      <c r="F154" s="96">
        <v>3.5</v>
      </c>
      <c r="G154" s="96">
        <v>7.7</v>
      </c>
      <c r="H154" s="96">
        <v>81.2</v>
      </c>
      <c r="I154" s="130">
        <v>508.5</v>
      </c>
      <c r="J154" s="131">
        <f t="shared" si="5"/>
        <v>97.208946664117761</v>
      </c>
      <c r="K154" s="130">
        <v>315.10000000000002</v>
      </c>
      <c r="L154" s="130">
        <v>381.1</v>
      </c>
      <c r="M154" s="130">
        <v>136.19999999999999</v>
      </c>
      <c r="N154" s="96">
        <v>267.7</v>
      </c>
      <c r="O154" s="130">
        <v>2873</v>
      </c>
      <c r="P154" s="96">
        <v>14234</v>
      </c>
      <c r="Q154" s="96">
        <f t="shared" si="6"/>
        <v>85.433047236060261</v>
      </c>
      <c r="R154" s="96">
        <v>15221.7</v>
      </c>
      <c r="S154" s="96">
        <v>17415</v>
      </c>
      <c r="T154" s="96">
        <v>7645</v>
      </c>
      <c r="U154" s="96">
        <v>13041</v>
      </c>
      <c r="V154" s="96">
        <v>134576</v>
      </c>
      <c r="X154" s="7"/>
      <c r="Y154" s="15"/>
    </row>
    <row r="155" spans="1:29" s="6" customFormat="1" ht="12.75" customHeight="1" x14ac:dyDescent="0.2">
      <c r="A155" s="102">
        <v>38626</v>
      </c>
      <c r="B155" s="96">
        <v>11.3</v>
      </c>
      <c r="C155" s="131">
        <f t="shared" si="4"/>
        <v>115.30612244897959</v>
      </c>
      <c r="D155" s="96">
        <v>11</v>
      </c>
      <c r="E155" s="96">
        <v>13</v>
      </c>
      <c r="F155" s="96">
        <v>3.6</v>
      </c>
      <c r="G155" s="96">
        <v>7.6</v>
      </c>
      <c r="H155" s="96">
        <v>81.900000000000006</v>
      </c>
      <c r="I155" s="130">
        <v>505.6</v>
      </c>
      <c r="J155" s="131">
        <f t="shared" si="5"/>
        <v>96.654559357675396</v>
      </c>
      <c r="K155" s="130">
        <v>321.89999999999998</v>
      </c>
      <c r="L155" s="130">
        <v>382.3</v>
      </c>
      <c r="M155" s="130">
        <v>134.6</v>
      </c>
      <c r="N155" s="96">
        <v>255.2</v>
      </c>
      <c r="O155" s="130">
        <v>2870</v>
      </c>
      <c r="P155" s="96">
        <v>14224</v>
      </c>
      <c r="Q155" s="96">
        <f t="shared" si="6"/>
        <v>85.373026829121898</v>
      </c>
      <c r="R155" s="96">
        <v>15344</v>
      </c>
      <c r="S155" s="96">
        <v>17672</v>
      </c>
      <c r="T155" s="96">
        <v>7679</v>
      </c>
      <c r="U155" s="96">
        <v>12782</v>
      </c>
      <c r="V155" s="96">
        <v>135302</v>
      </c>
      <c r="W155" s="7"/>
      <c r="X155" s="7"/>
      <c r="Y155" s="7"/>
    </row>
    <row r="156" spans="1:29" ht="12.75" customHeight="1" x14ac:dyDescent="0.2">
      <c r="A156" s="102">
        <v>38657</v>
      </c>
      <c r="B156" s="96">
        <v>11.3</v>
      </c>
      <c r="C156" s="131">
        <f t="shared" si="4"/>
        <v>115.30612244897959</v>
      </c>
      <c r="D156" s="96">
        <v>11.4</v>
      </c>
      <c r="E156" s="96">
        <v>13.1</v>
      </c>
      <c r="F156" s="96">
        <v>3.4</v>
      </c>
      <c r="G156" s="96">
        <v>7.5</v>
      </c>
      <c r="H156" s="96">
        <v>82.1</v>
      </c>
      <c r="I156" s="130">
        <v>504.2</v>
      </c>
      <c r="J156" s="131">
        <f t="shared" si="5"/>
        <v>96.386924106289413</v>
      </c>
      <c r="K156" s="130">
        <v>331.5</v>
      </c>
      <c r="L156" s="130">
        <v>384.4</v>
      </c>
      <c r="M156" s="130">
        <v>132.19999999999999</v>
      </c>
      <c r="N156" s="96">
        <v>247.7</v>
      </c>
      <c r="O156" s="130">
        <v>2871.8</v>
      </c>
      <c r="P156" s="96">
        <v>14218</v>
      </c>
      <c r="Q156" s="96">
        <f t="shared" si="6"/>
        <v>85.337014584958879</v>
      </c>
      <c r="R156" s="96">
        <v>15736.7</v>
      </c>
      <c r="S156" s="96">
        <v>17773</v>
      </c>
      <c r="T156" s="96">
        <v>7650</v>
      </c>
      <c r="U156" s="96">
        <v>12629</v>
      </c>
      <c r="V156" s="96">
        <v>135857</v>
      </c>
      <c r="X156" s="7"/>
      <c r="Y156" s="15"/>
    </row>
    <row r="157" spans="1:29" s="12" customFormat="1" ht="12.75" customHeight="1" x14ac:dyDescent="0.2">
      <c r="A157" s="102">
        <v>38687</v>
      </c>
      <c r="B157" s="96">
        <v>11.4</v>
      </c>
      <c r="C157" s="131">
        <f t="shared" si="4"/>
        <v>116.32653061224489</v>
      </c>
      <c r="D157" s="96">
        <v>11.4</v>
      </c>
      <c r="E157" s="96">
        <v>13.1</v>
      </c>
      <c r="F157" s="96">
        <v>2.9</v>
      </c>
      <c r="G157" s="96">
        <v>7.4</v>
      </c>
      <c r="H157" s="96">
        <v>81.8</v>
      </c>
      <c r="I157" s="130">
        <v>504.2</v>
      </c>
      <c r="J157" s="131">
        <f t="shared" si="5"/>
        <v>96.386924106289413</v>
      </c>
      <c r="K157" s="130">
        <v>336.1</v>
      </c>
      <c r="L157" s="130">
        <v>384.4</v>
      </c>
      <c r="M157" s="130">
        <v>125.2</v>
      </c>
      <c r="N157" s="96">
        <v>245.6</v>
      </c>
      <c r="O157" s="130">
        <v>2872</v>
      </c>
      <c r="P157" s="96">
        <v>14222</v>
      </c>
      <c r="Q157" s="96">
        <f t="shared" si="6"/>
        <v>85.361022747734225</v>
      </c>
      <c r="R157" s="96">
        <v>15933.3</v>
      </c>
      <c r="S157" s="96">
        <v>17738</v>
      </c>
      <c r="T157" s="96">
        <v>7425</v>
      </c>
      <c r="U157" s="96">
        <v>12609</v>
      </c>
      <c r="V157" s="96">
        <v>135655</v>
      </c>
      <c r="W157" s="132"/>
      <c r="X157" s="132"/>
      <c r="Y157" s="133"/>
    </row>
    <row r="158" spans="1:29" s="132" customFormat="1" ht="12.75" customHeight="1" x14ac:dyDescent="0.2">
      <c r="A158" s="102">
        <v>38718</v>
      </c>
      <c r="B158" s="131">
        <v>11.2</v>
      </c>
      <c r="C158" s="131">
        <f t="shared" si="4"/>
        <v>114.28571428571428</v>
      </c>
      <c r="D158" s="96">
        <v>10.8</v>
      </c>
      <c r="E158" s="96">
        <v>12.9</v>
      </c>
      <c r="F158" s="96">
        <v>2.6</v>
      </c>
      <c r="G158" s="96">
        <v>7.2</v>
      </c>
      <c r="H158" s="96">
        <v>78.599999999999994</v>
      </c>
      <c r="I158" s="130">
        <v>501.1</v>
      </c>
      <c r="J158" s="131">
        <f t="shared" si="5"/>
        <v>95.79430319250622</v>
      </c>
      <c r="K158" s="130">
        <v>310.39999999999998</v>
      </c>
      <c r="L158" s="130">
        <v>381.5</v>
      </c>
      <c r="M158" s="130">
        <v>114.3</v>
      </c>
      <c r="N158" s="96">
        <v>239</v>
      </c>
      <c r="O158" s="130">
        <v>2785.6</v>
      </c>
      <c r="P158" s="96">
        <v>14093</v>
      </c>
      <c r="Q158" s="96">
        <f t="shared" si="6"/>
        <v>84.586759498229398</v>
      </c>
      <c r="R158" s="96">
        <v>15240.5</v>
      </c>
      <c r="S158" s="96">
        <v>17509</v>
      </c>
      <c r="T158" s="96">
        <v>7182</v>
      </c>
      <c r="U158" s="96">
        <v>12339</v>
      </c>
      <c r="V158" s="96">
        <v>133000</v>
      </c>
    </row>
    <row r="159" spans="1:29" ht="12.75" customHeight="1" x14ac:dyDescent="0.2">
      <c r="A159" s="102">
        <v>38749</v>
      </c>
      <c r="B159" s="131">
        <v>11.4</v>
      </c>
      <c r="C159" s="131">
        <f t="shared" si="4"/>
        <v>116.32653061224489</v>
      </c>
      <c r="D159" s="96">
        <v>10.7</v>
      </c>
      <c r="E159" s="96">
        <v>13</v>
      </c>
      <c r="F159" s="96">
        <v>2.6</v>
      </c>
      <c r="G159" s="96">
        <v>7.2</v>
      </c>
      <c r="H159" s="96">
        <v>80.2</v>
      </c>
      <c r="I159" s="130">
        <v>498.6</v>
      </c>
      <c r="J159" s="131">
        <f t="shared" si="5"/>
        <v>95.316383100745554</v>
      </c>
      <c r="K159" s="130">
        <v>303.89999999999998</v>
      </c>
      <c r="L159" s="130">
        <v>383.9</v>
      </c>
      <c r="M159" s="130">
        <v>111.9</v>
      </c>
      <c r="N159" s="96">
        <v>239.6</v>
      </c>
      <c r="O159" s="130">
        <v>2789.4</v>
      </c>
      <c r="P159" s="96">
        <v>14104</v>
      </c>
      <c r="Q159" s="96">
        <f t="shared" si="6"/>
        <v>84.652781945861591</v>
      </c>
      <c r="R159" s="96">
        <v>15062.1</v>
      </c>
      <c r="S159" s="96">
        <v>17788</v>
      </c>
      <c r="T159" s="96">
        <v>7218</v>
      </c>
      <c r="U159" s="96">
        <v>12438</v>
      </c>
      <c r="V159" s="96">
        <v>133924</v>
      </c>
      <c r="W159" s="132"/>
      <c r="X159" s="7"/>
      <c r="Y159" s="15"/>
    </row>
    <row r="160" spans="1:29" ht="12.75" customHeight="1" x14ac:dyDescent="0.2">
      <c r="A160" s="102">
        <v>38777</v>
      </c>
      <c r="B160" s="131">
        <v>11.4</v>
      </c>
      <c r="C160" s="131">
        <f t="shared" si="4"/>
        <v>116.32653061224489</v>
      </c>
      <c r="D160" s="96">
        <v>10.8</v>
      </c>
      <c r="E160" s="96">
        <v>13</v>
      </c>
      <c r="F160" s="96">
        <v>2.7</v>
      </c>
      <c r="G160" s="96">
        <v>7.4</v>
      </c>
      <c r="H160" s="96">
        <v>80.8</v>
      </c>
      <c r="I160" s="130">
        <v>500.3</v>
      </c>
      <c r="J160" s="96">
        <f t="shared" si="5"/>
        <v>95.641368763142793</v>
      </c>
      <c r="K160" s="130">
        <v>305.5</v>
      </c>
      <c r="L160" s="130">
        <v>384.2</v>
      </c>
      <c r="M160" s="130">
        <v>113.4</v>
      </c>
      <c r="N160" s="96">
        <v>243.4</v>
      </c>
      <c r="O160" s="130">
        <v>2807.2</v>
      </c>
      <c r="P160" s="96">
        <v>14141</v>
      </c>
      <c r="Q160" s="96">
        <f t="shared" si="6"/>
        <v>84.874857451533529</v>
      </c>
      <c r="R160" s="96">
        <v>15145.1</v>
      </c>
      <c r="S160" s="96">
        <v>17862</v>
      </c>
      <c r="T160" s="96">
        <v>7337</v>
      </c>
      <c r="U160" s="96">
        <v>12674</v>
      </c>
      <c r="V160" s="96">
        <v>134903</v>
      </c>
      <c r="W160" s="132"/>
      <c r="X160" s="7"/>
      <c r="Y160" s="15"/>
    </row>
    <row r="161" spans="1:25" ht="12.75" customHeight="1" x14ac:dyDescent="0.2">
      <c r="A161" s="102">
        <v>38808</v>
      </c>
      <c r="B161" s="131">
        <v>11.5</v>
      </c>
      <c r="C161" s="131">
        <f t="shared" si="4"/>
        <v>117.3469387755102</v>
      </c>
      <c r="D161" s="96">
        <v>10.9</v>
      </c>
      <c r="E161" s="96">
        <v>13</v>
      </c>
      <c r="F161" s="96">
        <v>3.2</v>
      </c>
      <c r="G161" s="96">
        <v>7.7</v>
      </c>
      <c r="H161" s="96">
        <v>82.6</v>
      </c>
      <c r="I161" s="130">
        <v>501.9</v>
      </c>
      <c r="J161" s="96">
        <f t="shared" si="5"/>
        <v>95.947237621869618</v>
      </c>
      <c r="K161" s="130">
        <v>307.60000000000002</v>
      </c>
      <c r="L161" s="130">
        <v>385.3</v>
      </c>
      <c r="M161" s="130">
        <v>124</v>
      </c>
      <c r="N161" s="96">
        <v>252.6</v>
      </c>
      <c r="O161" s="130">
        <v>2846.9</v>
      </c>
      <c r="P161" s="96">
        <v>14172</v>
      </c>
      <c r="Q161" s="96">
        <f t="shared" si="6"/>
        <v>85.060920713042435</v>
      </c>
      <c r="R161" s="96">
        <v>15166.2</v>
      </c>
      <c r="S161" s="96">
        <v>17903</v>
      </c>
      <c r="T161" s="96">
        <v>7557</v>
      </c>
      <c r="U161" s="96">
        <v>12960</v>
      </c>
      <c r="V161" s="96">
        <v>135816</v>
      </c>
      <c r="X161" s="7"/>
      <c r="Y161" s="15"/>
    </row>
    <row r="162" spans="1:25" ht="12.75" customHeight="1" x14ac:dyDescent="0.2">
      <c r="A162" s="102">
        <v>38838</v>
      </c>
      <c r="B162" s="131">
        <v>11.4</v>
      </c>
      <c r="C162" s="131">
        <f t="shared" si="4"/>
        <v>116.32653061224489</v>
      </c>
      <c r="D162" s="96">
        <v>11</v>
      </c>
      <c r="E162" s="96">
        <v>13.2</v>
      </c>
      <c r="F162" s="96">
        <v>3.5</v>
      </c>
      <c r="G162" s="96">
        <v>8</v>
      </c>
      <c r="H162" s="96">
        <v>83.4</v>
      </c>
      <c r="I162" s="130">
        <v>503.5</v>
      </c>
      <c r="J162" s="96">
        <f t="shared" si="5"/>
        <v>96.253106480596443</v>
      </c>
      <c r="K162" s="130">
        <v>311.39999999999998</v>
      </c>
      <c r="L162" s="130">
        <v>386.4</v>
      </c>
      <c r="M162" s="130">
        <v>131.1</v>
      </c>
      <c r="N162" s="96">
        <v>264.39999999999998</v>
      </c>
      <c r="O162" s="130">
        <v>2875.8</v>
      </c>
      <c r="P162" s="96">
        <v>14187</v>
      </c>
      <c r="Q162" s="96">
        <f t="shared" si="6"/>
        <v>85.150951323449974</v>
      </c>
      <c r="R162" s="96">
        <v>15248.8</v>
      </c>
      <c r="S162" s="96">
        <v>17850</v>
      </c>
      <c r="T162" s="96">
        <v>7779</v>
      </c>
      <c r="U162" s="96">
        <v>13268</v>
      </c>
      <c r="V162" s="96">
        <v>136621</v>
      </c>
      <c r="X162" s="7"/>
      <c r="Y162" s="15"/>
    </row>
    <row r="163" spans="1:25" ht="12.75" customHeight="1" x14ac:dyDescent="0.2">
      <c r="A163" s="102">
        <v>38869</v>
      </c>
      <c r="B163" s="131">
        <v>11.6</v>
      </c>
      <c r="C163" s="131">
        <f t="shared" si="4"/>
        <v>118.36734693877551</v>
      </c>
      <c r="D163" s="96">
        <v>10.9</v>
      </c>
      <c r="E163" s="96">
        <v>13.2</v>
      </c>
      <c r="F163" s="96">
        <v>3.8</v>
      </c>
      <c r="G163" s="96">
        <v>7.9</v>
      </c>
      <c r="H163" s="96">
        <v>82.7</v>
      </c>
      <c r="I163" s="130">
        <v>513.9</v>
      </c>
      <c r="J163" s="96">
        <f t="shared" si="5"/>
        <v>98.241254062320778</v>
      </c>
      <c r="K163" s="130">
        <v>314.39999999999998</v>
      </c>
      <c r="L163" s="130">
        <v>387.4</v>
      </c>
      <c r="M163" s="130">
        <v>137.80000000000001</v>
      </c>
      <c r="N163" s="96">
        <v>276.5</v>
      </c>
      <c r="O163" s="130">
        <v>2912.2</v>
      </c>
      <c r="P163" s="96">
        <v>14303</v>
      </c>
      <c r="Q163" s="96">
        <f t="shared" si="6"/>
        <v>85.847188043934935</v>
      </c>
      <c r="R163" s="96">
        <v>15327.4</v>
      </c>
      <c r="S163" s="96">
        <v>17607</v>
      </c>
      <c r="T163" s="96">
        <v>7945</v>
      </c>
      <c r="U163" s="96">
        <v>13638</v>
      </c>
      <c r="V163" s="96">
        <v>137121</v>
      </c>
      <c r="X163" s="7"/>
      <c r="Y163" s="15"/>
    </row>
    <row r="164" spans="1:25" ht="12.75" customHeight="1" x14ac:dyDescent="0.2">
      <c r="A164" s="102">
        <v>38899</v>
      </c>
      <c r="B164" s="131">
        <v>11.7</v>
      </c>
      <c r="C164" s="131">
        <f t="shared" si="4"/>
        <v>119.3877551020408</v>
      </c>
      <c r="D164" s="96">
        <v>10.8</v>
      </c>
      <c r="E164" s="96">
        <v>13.3</v>
      </c>
      <c r="F164" s="96">
        <v>3.7</v>
      </c>
      <c r="G164" s="96">
        <v>8.1</v>
      </c>
      <c r="H164" s="96">
        <v>82.3</v>
      </c>
      <c r="I164" s="130">
        <v>513.9</v>
      </c>
      <c r="J164" s="96">
        <f t="shared" si="5"/>
        <v>98.241254062320778</v>
      </c>
      <c r="K164" s="130">
        <v>312.5</v>
      </c>
      <c r="L164" s="130">
        <v>386.3</v>
      </c>
      <c r="M164" s="130">
        <v>138.5</v>
      </c>
      <c r="N164" s="96">
        <v>282.10000000000002</v>
      </c>
      <c r="O164" s="130">
        <v>2880.9</v>
      </c>
      <c r="P164" s="96">
        <v>14215</v>
      </c>
      <c r="Q164" s="96">
        <f t="shared" si="6"/>
        <v>85.319008462877377</v>
      </c>
      <c r="R164" s="96">
        <v>15321.2</v>
      </c>
      <c r="S164" s="96">
        <v>17468</v>
      </c>
      <c r="T164" s="96">
        <v>8013</v>
      </c>
      <c r="U164" s="96">
        <v>13790</v>
      </c>
      <c r="V164" s="96">
        <v>135945</v>
      </c>
      <c r="X164" s="7"/>
      <c r="Y164" s="15"/>
    </row>
    <row r="165" spans="1:25" ht="12.75" customHeight="1" x14ac:dyDescent="0.2">
      <c r="A165" s="102">
        <v>38930</v>
      </c>
      <c r="B165" s="131">
        <v>11.7</v>
      </c>
      <c r="C165" s="131">
        <f t="shared" si="4"/>
        <v>119.3877551020408</v>
      </c>
      <c r="D165" s="96">
        <v>10.8</v>
      </c>
      <c r="E165" s="96">
        <v>13.4</v>
      </c>
      <c r="F165" s="96">
        <v>3.7</v>
      </c>
      <c r="G165" s="96">
        <v>8.1</v>
      </c>
      <c r="H165" s="96">
        <v>82.1</v>
      </c>
      <c r="I165" s="130">
        <v>514.5</v>
      </c>
      <c r="J165" s="96">
        <f t="shared" si="5"/>
        <v>98.355954884343333</v>
      </c>
      <c r="K165" s="130">
        <v>314</v>
      </c>
      <c r="L165" s="130">
        <v>386.7</v>
      </c>
      <c r="M165" s="130">
        <v>138.1</v>
      </c>
      <c r="N165" s="96">
        <v>283.10000000000002</v>
      </c>
      <c r="O165" s="130">
        <v>2882</v>
      </c>
      <c r="P165" s="96">
        <v>14246</v>
      </c>
      <c r="Q165" s="96">
        <f t="shared" si="6"/>
        <v>85.505071724386298</v>
      </c>
      <c r="R165" s="96">
        <v>15331.9</v>
      </c>
      <c r="S165" s="96">
        <v>17500</v>
      </c>
      <c r="T165" s="96">
        <v>8045</v>
      </c>
      <c r="U165" s="96">
        <v>13764</v>
      </c>
      <c r="V165" s="96">
        <v>136149</v>
      </c>
      <c r="X165" s="7"/>
      <c r="Y165" s="15"/>
    </row>
    <row r="166" spans="1:25" s="8" customFormat="1" ht="12.75" customHeight="1" x14ac:dyDescent="0.2">
      <c r="A166" s="102">
        <v>38961</v>
      </c>
      <c r="B166" s="131">
        <v>11.4</v>
      </c>
      <c r="C166" s="131">
        <f t="shared" si="4"/>
        <v>116.32653061224489</v>
      </c>
      <c r="D166" s="96">
        <v>10.9</v>
      </c>
      <c r="E166" s="96">
        <v>13.5</v>
      </c>
      <c r="F166" s="96">
        <v>3.6</v>
      </c>
      <c r="G166" s="96">
        <v>7.6</v>
      </c>
      <c r="H166" s="96">
        <v>82.8</v>
      </c>
      <c r="I166" s="130">
        <v>509.3</v>
      </c>
      <c r="J166" s="96">
        <f t="shared" si="5"/>
        <v>97.361881093481173</v>
      </c>
      <c r="K166" s="130">
        <v>311.2</v>
      </c>
      <c r="L166" s="130">
        <v>388.5</v>
      </c>
      <c r="M166" s="130">
        <v>134.9</v>
      </c>
      <c r="N166" s="96">
        <v>271</v>
      </c>
      <c r="O166" s="130">
        <v>2891</v>
      </c>
      <c r="P166" s="96">
        <v>14192</v>
      </c>
      <c r="Q166" s="96">
        <f t="shared" si="6"/>
        <v>85.180961526919148</v>
      </c>
      <c r="R166" s="96">
        <v>15230.2</v>
      </c>
      <c r="S166" s="96">
        <v>17857</v>
      </c>
      <c r="T166" s="96">
        <v>7952</v>
      </c>
      <c r="U166" s="96">
        <v>13322</v>
      </c>
      <c r="V166" s="96">
        <v>136817</v>
      </c>
      <c r="W166" s="132"/>
      <c r="X166" s="132"/>
      <c r="Y166" s="132"/>
    </row>
    <row r="167" spans="1:25" ht="12.75" customHeight="1" x14ac:dyDescent="0.2">
      <c r="A167" s="102">
        <v>38991</v>
      </c>
      <c r="B167" s="131">
        <v>11.5</v>
      </c>
      <c r="C167" s="131">
        <f t="shared" si="4"/>
        <v>117.3469387755102</v>
      </c>
      <c r="D167" s="96">
        <v>11</v>
      </c>
      <c r="E167" s="96">
        <v>13.4</v>
      </c>
      <c r="F167" s="96">
        <v>3.5</v>
      </c>
      <c r="G167" s="96">
        <v>7.5</v>
      </c>
      <c r="H167" s="96">
        <v>83.5</v>
      </c>
      <c r="I167" s="130">
        <v>505.9</v>
      </c>
      <c r="J167" s="96">
        <f t="shared" si="5"/>
        <v>96.711909768686667</v>
      </c>
      <c r="K167" s="130">
        <v>315.5</v>
      </c>
      <c r="L167" s="130">
        <v>390.8</v>
      </c>
      <c r="M167" s="130">
        <v>132.9</v>
      </c>
      <c r="N167" s="96">
        <v>260.60000000000002</v>
      </c>
      <c r="O167" s="130">
        <v>2889.9</v>
      </c>
      <c r="P167" s="96">
        <v>14114</v>
      </c>
      <c r="Q167" s="96">
        <f t="shared" si="6"/>
        <v>84.712802352799955</v>
      </c>
      <c r="R167" s="96">
        <v>15380.8</v>
      </c>
      <c r="S167" s="96">
        <v>18130</v>
      </c>
      <c r="T167" s="96">
        <v>7909</v>
      </c>
      <c r="U167" s="96">
        <v>13125</v>
      </c>
      <c r="V167" s="96">
        <v>137516</v>
      </c>
      <c r="X167" s="7"/>
      <c r="Y167" s="15"/>
    </row>
    <row r="168" spans="1:25" ht="12.75" customHeight="1" x14ac:dyDescent="0.2">
      <c r="A168" s="102">
        <v>39022</v>
      </c>
      <c r="B168" s="131">
        <v>11.5</v>
      </c>
      <c r="C168" s="131">
        <f t="shared" si="4"/>
        <v>117.3469387755102</v>
      </c>
      <c r="D168" s="96">
        <v>11.4</v>
      </c>
      <c r="E168" s="96">
        <v>13.4</v>
      </c>
      <c r="F168" s="96">
        <v>3.4</v>
      </c>
      <c r="G168" s="96">
        <v>7.4</v>
      </c>
      <c r="H168" s="96">
        <v>84.5</v>
      </c>
      <c r="I168" s="130">
        <v>503.3</v>
      </c>
      <c r="J168" s="96">
        <f t="shared" ref="J168:J233" si="7">(I168/$I$14)*100</f>
        <v>96.214872873255587</v>
      </c>
      <c r="K168" s="130">
        <v>328</v>
      </c>
      <c r="L168" s="130">
        <v>392.3</v>
      </c>
      <c r="M168" s="130">
        <v>129.30000000000001</v>
      </c>
      <c r="N168" s="96">
        <v>251.4</v>
      </c>
      <c r="O168" s="130">
        <v>2889.9</v>
      </c>
      <c r="P168" s="96">
        <v>14060</v>
      </c>
      <c r="Q168" s="96">
        <f t="shared" si="6"/>
        <v>84.388692155332805</v>
      </c>
      <c r="R168" s="96">
        <v>15808.1</v>
      </c>
      <c r="S168" s="96">
        <v>18228</v>
      </c>
      <c r="T168" s="96">
        <v>7772</v>
      </c>
      <c r="U168" s="96">
        <v>12994</v>
      </c>
      <c r="V168" s="96">
        <v>137898</v>
      </c>
      <c r="X168" s="7"/>
      <c r="Y168" s="15"/>
    </row>
    <row r="169" spans="1:25" ht="12.75" customHeight="1" x14ac:dyDescent="0.2">
      <c r="A169" s="102">
        <v>39052</v>
      </c>
      <c r="B169" s="96">
        <v>11.5</v>
      </c>
      <c r="C169" s="131">
        <f t="shared" ref="C169:C259" si="8">(B169/$B$14)*100</f>
        <v>117.3469387755102</v>
      </c>
      <c r="D169" s="96">
        <v>11.5</v>
      </c>
      <c r="E169" s="96">
        <v>13.6</v>
      </c>
      <c r="F169" s="96">
        <v>3</v>
      </c>
      <c r="G169" s="96">
        <v>7.3</v>
      </c>
      <c r="H169" s="96">
        <v>84.2</v>
      </c>
      <c r="I169" s="130">
        <v>502.9</v>
      </c>
      <c r="J169" s="96">
        <f t="shared" si="7"/>
        <v>96.138405658573873</v>
      </c>
      <c r="K169" s="130">
        <v>331.4</v>
      </c>
      <c r="L169" s="130">
        <v>392.1</v>
      </c>
      <c r="M169" s="130">
        <v>123.6</v>
      </c>
      <c r="N169" s="96">
        <v>250.2</v>
      </c>
      <c r="O169" s="130">
        <v>2887.7</v>
      </c>
      <c r="P169" s="96">
        <v>14036</v>
      </c>
      <c r="Q169" s="96">
        <f t="shared" si="6"/>
        <v>84.244643178680761</v>
      </c>
      <c r="R169" s="96">
        <v>15977.1</v>
      </c>
      <c r="S169" s="96">
        <v>18212</v>
      </c>
      <c r="T169" s="96">
        <v>7585</v>
      </c>
      <c r="U169" s="96">
        <v>13005</v>
      </c>
      <c r="V169" s="96">
        <v>137786</v>
      </c>
      <c r="X169" s="7"/>
      <c r="Y169" s="15"/>
    </row>
    <row r="170" spans="1:25" s="133" customFormat="1" ht="12.75" customHeight="1" x14ac:dyDescent="0.2">
      <c r="A170" s="102">
        <v>39083</v>
      </c>
      <c r="B170" s="96">
        <v>11.3</v>
      </c>
      <c r="C170" s="96">
        <f t="shared" si="8"/>
        <v>115.30612244897959</v>
      </c>
      <c r="D170" s="96">
        <v>11</v>
      </c>
      <c r="E170" s="96">
        <v>13.5</v>
      </c>
      <c r="F170" s="96">
        <v>2.8</v>
      </c>
      <c r="G170" s="96">
        <v>7.1</v>
      </c>
      <c r="H170" s="96">
        <v>81.2</v>
      </c>
      <c r="I170" s="130">
        <v>498.7</v>
      </c>
      <c r="J170" s="96">
        <f t="shared" si="7"/>
        <v>95.335499904415983</v>
      </c>
      <c r="K170" s="130">
        <v>313.5</v>
      </c>
      <c r="L170" s="130">
        <v>387.6</v>
      </c>
      <c r="M170" s="130">
        <v>112.5</v>
      </c>
      <c r="N170" s="96">
        <v>242.9</v>
      </c>
      <c r="O170" s="130">
        <v>2808.9</v>
      </c>
      <c r="P170" s="96">
        <v>13898</v>
      </c>
      <c r="Q170" s="96">
        <f t="shared" si="6"/>
        <v>83.416361562931399</v>
      </c>
      <c r="R170" s="96">
        <v>15337.1</v>
      </c>
      <c r="S170" s="96">
        <v>17955</v>
      </c>
      <c r="T170" s="96">
        <v>7295</v>
      </c>
      <c r="U170" s="96">
        <v>12703</v>
      </c>
      <c r="V170" s="96">
        <v>134994</v>
      </c>
      <c r="W170" s="7"/>
      <c r="X170" s="132"/>
    </row>
    <row r="171" spans="1:25" ht="12.75" customHeight="1" x14ac:dyDescent="0.2">
      <c r="A171" s="102">
        <v>39114</v>
      </c>
      <c r="B171" s="96">
        <v>11.4</v>
      </c>
      <c r="C171" s="131">
        <f t="shared" si="8"/>
        <v>116.32653061224489</v>
      </c>
      <c r="D171" s="96">
        <v>10.8</v>
      </c>
      <c r="E171" s="96">
        <v>13.5</v>
      </c>
      <c r="F171" s="96">
        <v>2.8</v>
      </c>
      <c r="G171" s="96">
        <v>7.1</v>
      </c>
      <c r="H171" s="96">
        <v>81.8</v>
      </c>
      <c r="I171" s="130">
        <v>496.3</v>
      </c>
      <c r="J171" s="131">
        <f t="shared" si="7"/>
        <v>94.876696616325745</v>
      </c>
      <c r="K171" s="130">
        <v>305.60000000000002</v>
      </c>
      <c r="L171" s="130">
        <v>389.8</v>
      </c>
      <c r="M171" s="130">
        <v>107.9</v>
      </c>
      <c r="N171" s="96">
        <v>242.8</v>
      </c>
      <c r="O171" s="130">
        <v>2804.4</v>
      </c>
      <c r="P171" s="96">
        <v>13886</v>
      </c>
      <c r="Q171" s="96">
        <f t="shared" si="6"/>
        <v>83.344337074605363</v>
      </c>
      <c r="R171" s="96">
        <v>15176.5</v>
      </c>
      <c r="S171" s="96">
        <v>18218</v>
      </c>
      <c r="T171" s="96">
        <v>7173</v>
      </c>
      <c r="U171" s="96">
        <v>12790</v>
      </c>
      <c r="V171" s="96">
        <v>135683</v>
      </c>
      <c r="X171" s="7"/>
      <c r="Y171" s="15"/>
    </row>
    <row r="172" spans="1:25" ht="12.75" customHeight="1" x14ac:dyDescent="0.2">
      <c r="A172" s="102">
        <v>39142</v>
      </c>
      <c r="B172" s="96">
        <v>11.1</v>
      </c>
      <c r="C172" s="131">
        <f t="shared" si="8"/>
        <v>113.26530612244896</v>
      </c>
      <c r="D172" s="96">
        <v>10.8</v>
      </c>
      <c r="E172" s="96">
        <v>13.6</v>
      </c>
      <c r="F172" s="96">
        <v>3</v>
      </c>
      <c r="G172" s="96">
        <v>7.2</v>
      </c>
      <c r="H172" s="96">
        <v>81.900000000000006</v>
      </c>
      <c r="I172" s="130">
        <v>495.9</v>
      </c>
      <c r="J172" s="131">
        <f t="shared" si="7"/>
        <v>94.800229401644032</v>
      </c>
      <c r="K172" s="130">
        <v>307.60000000000002</v>
      </c>
      <c r="L172" s="130">
        <v>390.7</v>
      </c>
      <c r="M172" s="130">
        <v>113</v>
      </c>
      <c r="N172" s="96">
        <v>246</v>
      </c>
      <c r="O172" s="130">
        <v>2824.3</v>
      </c>
      <c r="P172" s="96">
        <v>13887</v>
      </c>
      <c r="Q172" s="96">
        <f t="shared" si="6"/>
        <v>83.350339115299192</v>
      </c>
      <c r="R172" s="96">
        <v>15295.4</v>
      </c>
      <c r="S172" s="96">
        <v>18300</v>
      </c>
      <c r="T172" s="96">
        <v>7353</v>
      </c>
      <c r="U172" s="96">
        <v>12987</v>
      </c>
      <c r="V172" s="96">
        <v>136576</v>
      </c>
      <c r="X172" s="7"/>
      <c r="Y172" s="15"/>
    </row>
    <row r="173" spans="1:25" s="12" customFormat="1" ht="12.75" customHeight="1" x14ac:dyDescent="0.2">
      <c r="A173" s="102">
        <v>39173</v>
      </c>
      <c r="B173" s="96">
        <v>11.2</v>
      </c>
      <c r="C173" s="131">
        <f t="shared" si="8"/>
        <v>114.28571428571428</v>
      </c>
      <c r="D173" s="96">
        <v>10.9</v>
      </c>
      <c r="E173" s="96">
        <v>13.6</v>
      </c>
      <c r="F173" s="96">
        <v>3.3</v>
      </c>
      <c r="G173" s="96">
        <v>7.6</v>
      </c>
      <c r="H173" s="96">
        <v>83.4</v>
      </c>
      <c r="I173" s="130">
        <v>497.3</v>
      </c>
      <c r="J173" s="131">
        <f t="shared" si="7"/>
        <v>95.067864653030014</v>
      </c>
      <c r="K173" s="130">
        <v>307.89999999999998</v>
      </c>
      <c r="L173" s="130">
        <v>391.2</v>
      </c>
      <c r="M173" s="130">
        <v>120</v>
      </c>
      <c r="N173" s="96">
        <v>254.2</v>
      </c>
      <c r="O173" s="130">
        <v>2856.6</v>
      </c>
      <c r="P173" s="96">
        <v>13875</v>
      </c>
      <c r="Q173" s="96">
        <f t="shared" si="6"/>
        <v>83.27831462697317</v>
      </c>
      <c r="R173" s="96">
        <v>15321.7</v>
      </c>
      <c r="S173" s="96">
        <v>18368</v>
      </c>
      <c r="T173" s="96">
        <v>7518</v>
      </c>
      <c r="U173" s="96">
        <v>13260</v>
      </c>
      <c r="V173" s="96">
        <v>137381</v>
      </c>
      <c r="W173" s="132"/>
      <c r="X173" s="132"/>
      <c r="Y173" s="133"/>
    </row>
    <row r="174" spans="1:25" ht="12.75" customHeight="1" x14ac:dyDescent="0.2">
      <c r="A174" s="102">
        <v>39203</v>
      </c>
      <c r="B174" s="96">
        <v>11.1</v>
      </c>
      <c r="C174" s="131">
        <f t="shared" si="8"/>
        <v>113.26530612244896</v>
      </c>
      <c r="D174" s="96">
        <v>11.1</v>
      </c>
      <c r="E174" s="96">
        <v>13.6</v>
      </c>
      <c r="F174" s="96">
        <v>3.8</v>
      </c>
      <c r="G174" s="96">
        <v>7.8</v>
      </c>
      <c r="H174" s="96">
        <v>84.3</v>
      </c>
      <c r="I174" s="130">
        <v>499.5</v>
      </c>
      <c r="J174" s="131">
        <f t="shared" si="7"/>
        <v>95.488434333779395</v>
      </c>
      <c r="K174" s="130">
        <v>314</v>
      </c>
      <c r="L174" s="130">
        <v>392.7</v>
      </c>
      <c r="M174" s="130">
        <v>130.19999999999999</v>
      </c>
      <c r="N174" s="96">
        <v>268.60000000000002</v>
      </c>
      <c r="O174" s="130">
        <v>2898.4</v>
      </c>
      <c r="P174" s="96">
        <v>13901</v>
      </c>
      <c r="Q174" s="96">
        <f t="shared" si="6"/>
        <v>83.434367685012901</v>
      </c>
      <c r="R174" s="96">
        <v>15457.6</v>
      </c>
      <c r="S174" s="96">
        <v>18328</v>
      </c>
      <c r="T174" s="96">
        <v>7733</v>
      </c>
      <c r="U174" s="96">
        <v>13630</v>
      </c>
      <c r="V174" s="96">
        <v>138323</v>
      </c>
      <c r="X174" s="7"/>
      <c r="Y174" s="15"/>
    </row>
    <row r="175" spans="1:25" ht="12.75" customHeight="1" x14ac:dyDescent="0.2">
      <c r="A175" s="102">
        <v>39234</v>
      </c>
      <c r="B175" s="96">
        <v>11.4</v>
      </c>
      <c r="C175" s="131">
        <f t="shared" si="8"/>
        <v>116.32653061224489</v>
      </c>
      <c r="D175" s="96">
        <v>11</v>
      </c>
      <c r="E175" s="96">
        <v>13.7</v>
      </c>
      <c r="F175" s="96">
        <v>4.0999999999999996</v>
      </c>
      <c r="G175" s="96">
        <v>7.9</v>
      </c>
      <c r="H175" s="96">
        <v>84</v>
      </c>
      <c r="I175" s="130">
        <v>509.6</v>
      </c>
      <c r="J175" s="131">
        <f t="shared" si="7"/>
        <v>97.419231504492458</v>
      </c>
      <c r="K175" s="130">
        <v>316.10000000000002</v>
      </c>
      <c r="L175" s="130">
        <v>393.5</v>
      </c>
      <c r="M175" s="130">
        <v>135.69999999999999</v>
      </c>
      <c r="N175" s="96">
        <v>281</v>
      </c>
      <c r="O175" s="130">
        <v>2936.8</v>
      </c>
      <c r="P175" s="96">
        <v>13987</v>
      </c>
      <c r="Q175" s="96">
        <f t="shared" si="6"/>
        <v>83.950543184682786</v>
      </c>
      <c r="R175" s="96">
        <v>15506.1</v>
      </c>
      <c r="S175" s="96">
        <v>18134</v>
      </c>
      <c r="T175" s="96">
        <v>7926</v>
      </c>
      <c r="U175" s="96">
        <v>14012</v>
      </c>
      <c r="V175" s="96">
        <v>138825</v>
      </c>
      <c r="X175" s="7"/>
      <c r="Y175" s="15"/>
    </row>
    <row r="176" spans="1:25" ht="12.75" customHeight="1" x14ac:dyDescent="0.2">
      <c r="A176" s="102">
        <v>39264</v>
      </c>
      <c r="B176" s="96">
        <v>11.3</v>
      </c>
      <c r="C176" s="131">
        <f t="shared" si="8"/>
        <v>115.30612244897959</v>
      </c>
      <c r="D176" s="96">
        <v>10.9</v>
      </c>
      <c r="E176" s="96">
        <v>13.6</v>
      </c>
      <c r="F176" s="96">
        <v>4.0999999999999996</v>
      </c>
      <c r="G176" s="96">
        <v>8.4</v>
      </c>
      <c r="H176" s="96">
        <v>83.9</v>
      </c>
      <c r="I176" s="130">
        <v>509.1</v>
      </c>
      <c r="J176" s="131">
        <f t="shared" si="7"/>
        <v>97.323647486140317</v>
      </c>
      <c r="K176" s="130">
        <v>315.7</v>
      </c>
      <c r="L176" s="130">
        <v>392.3</v>
      </c>
      <c r="M176" s="130">
        <v>137</v>
      </c>
      <c r="N176" s="96">
        <v>284.10000000000002</v>
      </c>
      <c r="O176" s="130">
        <v>2900.2</v>
      </c>
      <c r="P176" s="96">
        <v>13919</v>
      </c>
      <c r="Q176" s="96">
        <f t="shared" si="6"/>
        <v>83.542404417501942</v>
      </c>
      <c r="R176" s="96">
        <v>15508.8</v>
      </c>
      <c r="S176" s="96">
        <v>18007</v>
      </c>
      <c r="T176" s="96">
        <v>7957</v>
      </c>
      <c r="U176" s="96">
        <v>14092</v>
      </c>
      <c r="V176" s="96">
        <v>137425</v>
      </c>
      <c r="W176" s="132"/>
      <c r="X176" s="7"/>
      <c r="Y176" s="15"/>
    </row>
    <row r="177" spans="1:25" ht="12.75" customHeight="1" x14ac:dyDescent="0.2">
      <c r="A177" s="102">
        <v>39295</v>
      </c>
      <c r="B177" s="96">
        <v>11.3</v>
      </c>
      <c r="C177" s="131">
        <f t="shared" si="8"/>
        <v>115.30612244897959</v>
      </c>
      <c r="D177" s="96">
        <v>10.9</v>
      </c>
      <c r="E177" s="96">
        <v>13.8</v>
      </c>
      <c r="F177" s="96">
        <v>4.2</v>
      </c>
      <c r="G177" s="96">
        <v>8.1999999999999993</v>
      </c>
      <c r="H177" s="96">
        <v>83.7</v>
      </c>
      <c r="I177" s="130">
        <v>509.1</v>
      </c>
      <c r="J177" s="131">
        <f t="shared" si="7"/>
        <v>97.323647486140317</v>
      </c>
      <c r="K177" s="130">
        <v>315</v>
      </c>
      <c r="L177" s="130">
        <v>393.5</v>
      </c>
      <c r="M177" s="130">
        <v>136.9</v>
      </c>
      <c r="N177" s="96">
        <v>286.10000000000002</v>
      </c>
      <c r="O177" s="130">
        <v>2901.5</v>
      </c>
      <c r="P177" s="96">
        <v>13927</v>
      </c>
      <c r="Q177" s="96">
        <f t="shared" si="6"/>
        <v>83.590420743052647</v>
      </c>
      <c r="R177" s="96">
        <v>15532.7</v>
      </c>
      <c r="S177" s="96">
        <v>18061</v>
      </c>
      <c r="T177" s="96">
        <v>7932</v>
      </c>
      <c r="U177" s="96">
        <v>14045</v>
      </c>
      <c r="V177" s="96">
        <v>137534</v>
      </c>
      <c r="X177" s="7"/>
      <c r="Y177" s="15"/>
    </row>
    <row r="178" spans="1:25" s="12" customFormat="1" ht="12.75" customHeight="1" x14ac:dyDescent="0.2">
      <c r="A178" s="102">
        <v>39326</v>
      </c>
      <c r="B178" s="96">
        <v>11.1</v>
      </c>
      <c r="C178" s="131">
        <f t="shared" si="8"/>
        <v>113.26530612244896</v>
      </c>
      <c r="D178" s="96">
        <v>10.9</v>
      </c>
      <c r="E178" s="96">
        <v>13.7</v>
      </c>
      <c r="F178" s="96">
        <v>4.0999999999999996</v>
      </c>
      <c r="G178" s="96">
        <v>7.9</v>
      </c>
      <c r="H178" s="96">
        <v>84</v>
      </c>
      <c r="I178" s="130">
        <v>503.2</v>
      </c>
      <c r="J178" s="131">
        <f t="shared" si="7"/>
        <v>96.195756069585158</v>
      </c>
      <c r="K178" s="130">
        <v>311.89999999999998</v>
      </c>
      <c r="L178" s="130">
        <v>394.7</v>
      </c>
      <c r="M178" s="130">
        <v>133.80000000000001</v>
      </c>
      <c r="N178" s="96">
        <v>271.39999999999998</v>
      </c>
      <c r="O178" s="130">
        <v>2901.7</v>
      </c>
      <c r="P178" s="96">
        <v>13886</v>
      </c>
      <c r="Q178" s="96">
        <f t="shared" si="6"/>
        <v>83.344337074605363</v>
      </c>
      <c r="R178" s="96">
        <v>15435.5</v>
      </c>
      <c r="S178" s="96">
        <v>18364</v>
      </c>
      <c r="T178" s="96">
        <v>7838</v>
      </c>
      <c r="U178" s="96">
        <v>13637</v>
      </c>
      <c r="V178" s="96">
        <v>138096</v>
      </c>
      <c r="W178" s="132"/>
      <c r="X178" s="132"/>
      <c r="Y178" s="133"/>
    </row>
    <row r="179" spans="1:25" ht="12.75" customHeight="1" x14ac:dyDescent="0.2">
      <c r="A179" s="102">
        <v>39357</v>
      </c>
      <c r="B179" s="96">
        <v>11.1</v>
      </c>
      <c r="C179" s="131">
        <f t="shared" si="8"/>
        <v>113.26530612244896</v>
      </c>
      <c r="D179" s="96">
        <v>11</v>
      </c>
      <c r="E179" s="96">
        <v>13.7</v>
      </c>
      <c r="F179" s="96">
        <v>4</v>
      </c>
      <c r="G179" s="96">
        <v>7.7</v>
      </c>
      <c r="H179" s="96">
        <v>84.7</v>
      </c>
      <c r="I179" s="130">
        <v>499.6</v>
      </c>
      <c r="J179" s="131">
        <f t="shared" si="7"/>
        <v>95.507551137449823</v>
      </c>
      <c r="K179" s="130">
        <v>314.89999999999998</v>
      </c>
      <c r="L179" s="130">
        <v>394.5</v>
      </c>
      <c r="M179" s="130">
        <v>132.80000000000001</v>
      </c>
      <c r="N179" s="96">
        <v>261.89999999999998</v>
      </c>
      <c r="O179" s="130">
        <v>2902.8</v>
      </c>
      <c r="P179" s="96">
        <v>13812</v>
      </c>
      <c r="Q179" s="96">
        <f t="shared" si="6"/>
        <v>82.900186063261501</v>
      </c>
      <c r="R179" s="96">
        <v>15523.4</v>
      </c>
      <c r="S179" s="96">
        <v>18659</v>
      </c>
      <c r="T179" s="96">
        <v>7796</v>
      </c>
      <c r="U179" s="96">
        <v>13441</v>
      </c>
      <c r="V179" s="96">
        <v>138835</v>
      </c>
      <c r="X179" s="7"/>
      <c r="Y179" s="15"/>
    </row>
    <row r="180" spans="1:25" ht="12.75" customHeight="1" x14ac:dyDescent="0.2">
      <c r="A180" s="102">
        <v>39387</v>
      </c>
      <c r="B180" s="96">
        <v>11.1</v>
      </c>
      <c r="C180" s="131">
        <f t="shared" si="8"/>
        <v>113.26530612244896</v>
      </c>
      <c r="D180" s="96">
        <v>11.2</v>
      </c>
      <c r="E180" s="96">
        <v>13.8</v>
      </c>
      <c r="F180" s="96">
        <v>3.8</v>
      </c>
      <c r="G180" s="96">
        <v>7.5</v>
      </c>
      <c r="H180" s="96">
        <v>85.2</v>
      </c>
      <c r="I180" s="130">
        <v>498.6</v>
      </c>
      <c r="J180" s="131">
        <f t="shared" si="7"/>
        <v>95.316383100745554</v>
      </c>
      <c r="K180" s="130">
        <v>325.60000000000002</v>
      </c>
      <c r="L180" s="130">
        <v>395.2</v>
      </c>
      <c r="M180" s="130">
        <v>130</v>
      </c>
      <c r="N180" s="96">
        <v>253.6</v>
      </c>
      <c r="O180" s="130">
        <v>2904</v>
      </c>
      <c r="P180" s="96">
        <v>13795</v>
      </c>
      <c r="Q180" s="96">
        <f t="shared" si="6"/>
        <v>82.798151371466304</v>
      </c>
      <c r="R180" s="96">
        <v>15988.8</v>
      </c>
      <c r="S180" s="96">
        <v>18737</v>
      </c>
      <c r="T180" s="96">
        <v>7647</v>
      </c>
      <c r="U180" s="96">
        <v>13278</v>
      </c>
      <c r="V180" s="96">
        <v>139143</v>
      </c>
      <c r="X180" s="7"/>
      <c r="Y180" s="15"/>
    </row>
    <row r="181" spans="1:25" ht="12.75" customHeight="1" x14ac:dyDescent="0.2">
      <c r="A181" s="102">
        <v>39417</v>
      </c>
      <c r="B181" s="96">
        <v>11.1</v>
      </c>
      <c r="C181" s="131">
        <f t="shared" si="8"/>
        <v>113.26530612244896</v>
      </c>
      <c r="D181" s="96">
        <v>11.3</v>
      </c>
      <c r="E181" s="96">
        <v>13.8</v>
      </c>
      <c r="F181" s="96">
        <v>3.4</v>
      </c>
      <c r="G181" s="96">
        <v>7.4</v>
      </c>
      <c r="H181" s="96">
        <v>85.1</v>
      </c>
      <c r="I181" s="130">
        <v>498.7</v>
      </c>
      <c r="J181" s="131">
        <f t="shared" si="7"/>
        <v>95.335499904415983</v>
      </c>
      <c r="K181" s="130">
        <v>327.39999999999998</v>
      </c>
      <c r="L181" s="130">
        <v>396.2</v>
      </c>
      <c r="M181" s="130">
        <v>121.2</v>
      </c>
      <c r="N181" s="96">
        <v>251</v>
      </c>
      <c r="O181" s="130">
        <v>2900.3</v>
      </c>
      <c r="P181" s="96">
        <v>13776</v>
      </c>
      <c r="Q181" s="96">
        <f t="shared" si="6"/>
        <v>82.68411259828342</v>
      </c>
      <c r="R181" s="96">
        <v>16156.4</v>
      </c>
      <c r="S181" s="96">
        <v>18729</v>
      </c>
      <c r="T181" s="96">
        <v>7390</v>
      </c>
      <c r="U181" s="96">
        <v>13244</v>
      </c>
      <c r="V181" s="96">
        <v>138929</v>
      </c>
      <c r="X181" s="7"/>
      <c r="Y181" s="15"/>
    </row>
    <row r="182" spans="1:25" s="15" customFormat="1" ht="12.75" customHeight="1" x14ac:dyDescent="0.2">
      <c r="A182" s="102">
        <v>39448</v>
      </c>
      <c r="B182" s="131">
        <v>11</v>
      </c>
      <c r="C182" s="131">
        <f t="shared" si="8"/>
        <v>112.24489795918366</v>
      </c>
      <c r="D182" s="131">
        <v>10.8</v>
      </c>
      <c r="E182" s="131">
        <v>13.8</v>
      </c>
      <c r="F182" s="131">
        <v>3</v>
      </c>
      <c r="G182" s="131">
        <v>7.2</v>
      </c>
      <c r="H182" s="131">
        <v>81.7</v>
      </c>
      <c r="I182" s="130">
        <v>495.8</v>
      </c>
      <c r="J182" s="96">
        <f t="shared" si="7"/>
        <v>94.781112597973618</v>
      </c>
      <c r="K182" s="130">
        <v>310.3</v>
      </c>
      <c r="L182" s="130">
        <v>392.3</v>
      </c>
      <c r="M182" s="130">
        <v>108</v>
      </c>
      <c r="N182" s="96">
        <v>242.2</v>
      </c>
      <c r="O182" s="130">
        <v>2821.6</v>
      </c>
      <c r="P182" s="96">
        <v>13619</v>
      </c>
      <c r="Q182" s="96">
        <f t="shared" si="6"/>
        <v>81.741792209351189</v>
      </c>
      <c r="R182" s="96">
        <v>15458.3</v>
      </c>
      <c r="S182" s="96">
        <v>18488</v>
      </c>
      <c r="T182" s="96">
        <v>7053</v>
      </c>
      <c r="U182" s="96">
        <v>12905</v>
      </c>
      <c r="V182" s="96">
        <v>135896</v>
      </c>
      <c r="W182" s="7"/>
      <c r="X182" s="7"/>
    </row>
    <row r="183" spans="1:25" ht="12.75" customHeight="1" x14ac:dyDescent="0.2">
      <c r="A183" s="102">
        <v>39479</v>
      </c>
      <c r="B183" s="131">
        <v>11.1</v>
      </c>
      <c r="C183" s="131">
        <f t="shared" si="8"/>
        <v>113.26530612244896</v>
      </c>
      <c r="D183" s="96">
        <v>10.8</v>
      </c>
      <c r="E183" s="96">
        <v>13.8</v>
      </c>
      <c r="F183" s="96">
        <v>3</v>
      </c>
      <c r="G183" s="96">
        <v>7.2</v>
      </c>
      <c r="H183" s="96">
        <v>82.5</v>
      </c>
      <c r="I183" s="130">
        <v>493.9</v>
      </c>
      <c r="J183" s="96">
        <f t="shared" si="7"/>
        <v>94.417893328235508</v>
      </c>
      <c r="K183" s="130">
        <v>302.5</v>
      </c>
      <c r="L183" s="130">
        <v>394.3</v>
      </c>
      <c r="M183" s="130">
        <v>104.9</v>
      </c>
      <c r="N183" s="96">
        <v>241.1</v>
      </c>
      <c r="O183" s="130">
        <v>2817.3</v>
      </c>
      <c r="P183" s="96">
        <v>13578</v>
      </c>
      <c r="Q183" s="96">
        <f t="shared" si="6"/>
        <v>81.495708540903905</v>
      </c>
      <c r="R183" s="96">
        <v>15225.6</v>
      </c>
      <c r="S183" s="96">
        <v>18757</v>
      </c>
      <c r="T183" s="96">
        <v>6983</v>
      </c>
      <c r="U183" s="96">
        <v>12971</v>
      </c>
      <c r="V183" s="96">
        <v>136414</v>
      </c>
      <c r="X183" s="7"/>
      <c r="Y183" s="15"/>
    </row>
    <row r="184" spans="1:25" s="12" customFormat="1" ht="12.75" customHeight="1" x14ac:dyDescent="0.2">
      <c r="A184" s="102">
        <v>39508</v>
      </c>
      <c r="B184" s="131">
        <v>11.1</v>
      </c>
      <c r="C184" s="131">
        <f t="shared" si="8"/>
        <v>113.26530612244896</v>
      </c>
      <c r="D184" s="96">
        <v>10.8</v>
      </c>
      <c r="E184" s="96">
        <v>13.9</v>
      </c>
      <c r="F184" s="96">
        <v>2.9</v>
      </c>
      <c r="G184" s="96">
        <v>7.2</v>
      </c>
      <c r="H184" s="96">
        <v>82.5</v>
      </c>
      <c r="I184" s="130">
        <v>493.8</v>
      </c>
      <c r="J184" s="96">
        <f t="shared" si="7"/>
        <v>94.398776524565093</v>
      </c>
      <c r="K184" s="130">
        <v>303.8</v>
      </c>
      <c r="L184" s="130">
        <v>395.7</v>
      </c>
      <c r="M184" s="130">
        <v>106.8</v>
      </c>
      <c r="N184" s="96">
        <v>244.2</v>
      </c>
      <c r="O184" s="130">
        <v>2830.1</v>
      </c>
      <c r="P184" s="96">
        <v>13559</v>
      </c>
      <c r="Q184" s="96">
        <f t="shared" si="6"/>
        <v>81.381669767721021</v>
      </c>
      <c r="R184" s="96">
        <v>15279</v>
      </c>
      <c r="S184" s="96">
        <v>18833</v>
      </c>
      <c r="T184" s="96">
        <v>7047</v>
      </c>
      <c r="U184" s="96">
        <v>13156</v>
      </c>
      <c r="V184" s="96">
        <v>137003</v>
      </c>
      <c r="W184" s="7"/>
      <c r="X184" s="132"/>
      <c r="Y184" s="133"/>
    </row>
    <row r="185" spans="1:25" ht="12.75" customHeight="1" x14ac:dyDescent="0.2">
      <c r="A185" s="102">
        <v>39539</v>
      </c>
      <c r="B185" s="131">
        <v>11.2</v>
      </c>
      <c r="C185" s="131">
        <f t="shared" si="8"/>
        <v>114.28571428571428</v>
      </c>
      <c r="D185" s="96">
        <v>10.7</v>
      </c>
      <c r="E185" s="96">
        <v>13.8</v>
      </c>
      <c r="F185" s="96">
        <v>3.2</v>
      </c>
      <c r="G185" s="96">
        <v>7.5</v>
      </c>
      <c r="H185" s="96">
        <v>83.6</v>
      </c>
      <c r="I185" s="130">
        <v>493.4</v>
      </c>
      <c r="J185" s="96">
        <f t="shared" si="7"/>
        <v>94.32230930988338</v>
      </c>
      <c r="K185" s="130">
        <v>305.89999999999998</v>
      </c>
      <c r="L185" s="130">
        <v>396.5</v>
      </c>
      <c r="M185" s="130">
        <v>113.8</v>
      </c>
      <c r="N185" s="96">
        <v>252.7</v>
      </c>
      <c r="O185" s="130">
        <v>2858.6</v>
      </c>
      <c r="P185" s="96">
        <v>13516</v>
      </c>
      <c r="Q185" s="96">
        <f t="shared" si="6"/>
        <v>81.123582017886093</v>
      </c>
      <c r="R185" s="96">
        <v>15241.8</v>
      </c>
      <c r="S185" s="96">
        <v>18901</v>
      </c>
      <c r="T185" s="96">
        <v>7160</v>
      </c>
      <c r="U185" s="96">
        <v>13396</v>
      </c>
      <c r="V185" s="96">
        <v>137535</v>
      </c>
      <c r="X185" s="7"/>
      <c r="Y185" s="15"/>
    </row>
    <row r="186" spans="1:25" ht="12.75" customHeight="1" x14ac:dyDescent="0.2">
      <c r="A186" s="102">
        <v>39569</v>
      </c>
      <c r="B186" s="131">
        <v>11.2</v>
      </c>
      <c r="C186" s="131">
        <f t="shared" si="8"/>
        <v>114.28571428571428</v>
      </c>
      <c r="D186" s="96">
        <v>10.7</v>
      </c>
      <c r="E186" s="96">
        <v>13.8</v>
      </c>
      <c r="F186" s="96">
        <v>3.4</v>
      </c>
      <c r="G186" s="96">
        <v>7.7</v>
      </c>
      <c r="H186" s="96">
        <v>83.9</v>
      </c>
      <c r="I186" s="130">
        <v>493.9</v>
      </c>
      <c r="J186" s="96">
        <f t="shared" si="7"/>
        <v>94.417893328235508</v>
      </c>
      <c r="K186" s="130">
        <v>309.89999999999998</v>
      </c>
      <c r="L186" s="130">
        <v>398.1</v>
      </c>
      <c r="M186" s="130">
        <v>123.9</v>
      </c>
      <c r="N186" s="96">
        <v>268.3</v>
      </c>
      <c r="O186" s="130">
        <v>2900.8</v>
      </c>
      <c r="P186" s="96">
        <v>13530</v>
      </c>
      <c r="Q186" s="96">
        <f t="shared" si="6"/>
        <v>81.207610587599788</v>
      </c>
      <c r="R186" s="96">
        <v>15296.3</v>
      </c>
      <c r="S186" s="96">
        <v>18838</v>
      </c>
      <c r="T186" s="96">
        <v>7324</v>
      </c>
      <c r="U186" s="96">
        <v>13709</v>
      </c>
      <c r="V186" s="96">
        <v>138105</v>
      </c>
      <c r="X186" s="7"/>
      <c r="Y186" s="15"/>
    </row>
    <row r="187" spans="1:25" s="12" customFormat="1" ht="12.75" customHeight="1" x14ac:dyDescent="0.2">
      <c r="A187" s="102">
        <v>39600</v>
      </c>
      <c r="B187" s="131">
        <v>11.2</v>
      </c>
      <c r="C187" s="131">
        <f t="shared" si="8"/>
        <v>114.28571428571428</v>
      </c>
      <c r="D187" s="96">
        <v>10.6</v>
      </c>
      <c r="E187" s="96">
        <v>13.8</v>
      </c>
      <c r="F187" s="96">
        <v>3.6</v>
      </c>
      <c r="G187" s="96">
        <v>7.7</v>
      </c>
      <c r="H187" s="96">
        <v>83.1</v>
      </c>
      <c r="I187" s="130">
        <v>502.2</v>
      </c>
      <c r="J187" s="96">
        <f t="shared" si="7"/>
        <v>96.004588032880903</v>
      </c>
      <c r="K187" s="130">
        <v>312</v>
      </c>
      <c r="L187" s="130">
        <v>398.5</v>
      </c>
      <c r="M187" s="130">
        <v>127.9</v>
      </c>
      <c r="N187" s="96">
        <v>277.89999999999998</v>
      </c>
      <c r="O187" s="130">
        <v>2921.9</v>
      </c>
      <c r="P187" s="96">
        <v>13580</v>
      </c>
      <c r="Q187" s="96">
        <f t="shared" si="6"/>
        <v>81.507712622291578</v>
      </c>
      <c r="R187" s="96">
        <v>15337.1</v>
      </c>
      <c r="S187" s="96">
        <v>18664</v>
      </c>
      <c r="T187" s="96">
        <v>7425</v>
      </c>
      <c r="U187" s="96">
        <v>14052</v>
      </c>
      <c r="V187" s="96">
        <v>138296</v>
      </c>
      <c r="W187" s="7"/>
      <c r="X187" s="132"/>
      <c r="Y187" s="133"/>
    </row>
    <row r="188" spans="1:25" s="12" customFormat="1" ht="12.75" customHeight="1" x14ac:dyDescent="0.2">
      <c r="A188" s="102">
        <v>39630</v>
      </c>
      <c r="B188" s="131">
        <v>11.2</v>
      </c>
      <c r="C188" s="131">
        <f t="shared" si="8"/>
        <v>114.28571428571428</v>
      </c>
      <c r="D188" s="96">
        <v>10.5</v>
      </c>
      <c r="E188" s="96">
        <v>13.9</v>
      </c>
      <c r="F188" s="96">
        <v>3.3</v>
      </c>
      <c r="G188" s="96">
        <v>8</v>
      </c>
      <c r="H188" s="96">
        <v>82.8</v>
      </c>
      <c r="I188" s="130">
        <v>500.4</v>
      </c>
      <c r="J188" s="96">
        <f t="shared" si="7"/>
        <v>95.660485566813222</v>
      </c>
      <c r="K188" s="130">
        <v>311.2</v>
      </c>
      <c r="L188" s="130">
        <v>397.8</v>
      </c>
      <c r="M188" s="130">
        <v>129.4</v>
      </c>
      <c r="N188" s="96">
        <v>281.2</v>
      </c>
      <c r="O188" s="130">
        <v>2890.3</v>
      </c>
      <c r="P188" s="96">
        <v>13472</v>
      </c>
      <c r="Q188" s="96">
        <f t="shared" si="6"/>
        <v>80.859492227357293</v>
      </c>
      <c r="R188" s="96">
        <v>15302.4</v>
      </c>
      <c r="S188" s="96">
        <v>18553</v>
      </c>
      <c r="T188" s="96">
        <v>7448</v>
      </c>
      <c r="U188" s="96">
        <v>14129</v>
      </c>
      <c r="V188" s="96">
        <v>136811</v>
      </c>
      <c r="W188" s="7"/>
      <c r="X188" s="132"/>
      <c r="Y188" s="133"/>
    </row>
    <row r="189" spans="1:25" ht="12.75" customHeight="1" x14ac:dyDescent="0.2">
      <c r="A189" s="102">
        <v>39661</v>
      </c>
      <c r="B189" s="131">
        <v>11.1</v>
      </c>
      <c r="C189" s="131">
        <f t="shared" si="8"/>
        <v>113.26530612244896</v>
      </c>
      <c r="D189" s="96">
        <v>10.5</v>
      </c>
      <c r="E189" s="96">
        <v>13.8</v>
      </c>
      <c r="F189" s="96">
        <v>3.3</v>
      </c>
      <c r="G189" s="96">
        <v>7.6</v>
      </c>
      <c r="H189" s="96">
        <v>81.599999999999994</v>
      </c>
      <c r="I189" s="130">
        <v>499.3</v>
      </c>
      <c r="J189" s="96">
        <f t="shared" si="7"/>
        <v>95.450200726438538</v>
      </c>
      <c r="K189" s="130">
        <v>312</v>
      </c>
      <c r="L189" s="130">
        <v>399.5</v>
      </c>
      <c r="M189" s="130">
        <v>129</v>
      </c>
      <c r="N189" s="96">
        <v>282.2</v>
      </c>
      <c r="O189" s="130">
        <v>2889.1</v>
      </c>
      <c r="P189" s="96">
        <v>13459</v>
      </c>
      <c r="Q189" s="96">
        <f t="shared" si="6"/>
        <v>80.781465698337442</v>
      </c>
      <c r="R189" s="96">
        <v>15265.1</v>
      </c>
      <c r="S189" s="96">
        <v>18608</v>
      </c>
      <c r="T189" s="96">
        <v>7435</v>
      </c>
      <c r="U189" s="96">
        <v>14056</v>
      </c>
      <c r="V189" s="96">
        <v>136697</v>
      </c>
      <c r="X189" s="7"/>
      <c r="Y189" s="15"/>
    </row>
    <row r="190" spans="1:25" ht="12.75" customHeight="1" x14ac:dyDescent="0.2">
      <c r="A190" s="102">
        <v>39692</v>
      </c>
      <c r="B190" s="131">
        <v>10.9</v>
      </c>
      <c r="C190" s="131">
        <f t="shared" si="8"/>
        <v>111.22448979591837</v>
      </c>
      <c r="D190" s="96">
        <v>10.5</v>
      </c>
      <c r="E190" s="96">
        <v>13.7</v>
      </c>
      <c r="F190" s="96">
        <v>3.1</v>
      </c>
      <c r="G190" s="96">
        <v>7.6</v>
      </c>
      <c r="H190" s="96">
        <v>82.1</v>
      </c>
      <c r="I190" s="130">
        <v>492.6</v>
      </c>
      <c r="J190" s="96">
        <f t="shared" si="7"/>
        <v>94.169374880519968</v>
      </c>
      <c r="K190" s="130">
        <v>307.89999999999998</v>
      </c>
      <c r="L190" s="130">
        <v>400.8</v>
      </c>
      <c r="M190" s="130">
        <v>125.6</v>
      </c>
      <c r="N190" s="96">
        <v>268.7</v>
      </c>
      <c r="O190" s="130">
        <v>2892.3</v>
      </c>
      <c r="P190" s="96">
        <v>13376</v>
      </c>
      <c r="Q190" s="96">
        <f t="shared" si="6"/>
        <v>80.283296320749059</v>
      </c>
      <c r="R190" s="96">
        <v>15093.8</v>
      </c>
      <c r="S190" s="96">
        <v>18857</v>
      </c>
      <c r="T190" s="96">
        <v>7305</v>
      </c>
      <c r="U190" s="96">
        <v>13563</v>
      </c>
      <c r="V190" s="96">
        <v>136748</v>
      </c>
      <c r="X190" s="7"/>
      <c r="Y190" s="15"/>
    </row>
    <row r="191" spans="1:25" s="12" customFormat="1" ht="12.75" customHeight="1" x14ac:dyDescent="0.2">
      <c r="A191" s="102">
        <v>39722</v>
      </c>
      <c r="B191" s="131">
        <v>10.9</v>
      </c>
      <c r="C191" s="131">
        <f t="shared" si="8"/>
        <v>111.22448979591837</v>
      </c>
      <c r="D191" s="96">
        <v>10.7</v>
      </c>
      <c r="E191" s="96">
        <v>13.9</v>
      </c>
      <c r="F191" s="96">
        <v>3.1</v>
      </c>
      <c r="G191" s="96">
        <v>7.5</v>
      </c>
      <c r="H191" s="96">
        <v>82.4</v>
      </c>
      <c r="I191" s="130">
        <v>488.3</v>
      </c>
      <c r="J191" s="96">
        <f t="shared" si="7"/>
        <v>93.347352322691648</v>
      </c>
      <c r="K191" s="130">
        <v>310.7</v>
      </c>
      <c r="L191" s="130">
        <v>405.3</v>
      </c>
      <c r="M191" s="130">
        <v>124.1</v>
      </c>
      <c r="N191" s="96">
        <v>259.60000000000002</v>
      </c>
      <c r="O191" s="130">
        <v>2892.4</v>
      </c>
      <c r="P191" s="96">
        <v>13214</v>
      </c>
      <c r="Q191" s="96">
        <f t="shared" si="6"/>
        <v>79.310965728347639</v>
      </c>
      <c r="R191" s="96">
        <v>15132.4</v>
      </c>
      <c r="S191" s="96">
        <v>19138</v>
      </c>
      <c r="T191" s="96">
        <v>7208</v>
      </c>
      <c r="U191" s="96">
        <v>13300</v>
      </c>
      <c r="V191" s="96">
        <v>137038</v>
      </c>
      <c r="W191" s="7"/>
      <c r="X191" s="132"/>
      <c r="Y191" s="133"/>
    </row>
    <row r="192" spans="1:25" s="12" customFormat="1" ht="12.75" customHeight="1" x14ac:dyDescent="0.2">
      <c r="A192" s="102">
        <v>39753</v>
      </c>
      <c r="B192" s="131">
        <v>10.9</v>
      </c>
      <c r="C192" s="131">
        <f t="shared" si="8"/>
        <v>111.22448979591837</v>
      </c>
      <c r="D192" s="96">
        <v>10.9</v>
      </c>
      <c r="E192" s="96">
        <v>14</v>
      </c>
      <c r="F192" s="96">
        <v>2.8</v>
      </c>
      <c r="G192" s="96">
        <v>7.4</v>
      </c>
      <c r="H192" s="96">
        <v>82.4</v>
      </c>
      <c r="I192" s="130">
        <v>483.6</v>
      </c>
      <c r="J192" s="96">
        <f t="shared" si="7"/>
        <v>92.448862550181616</v>
      </c>
      <c r="K192" s="130">
        <v>316.8</v>
      </c>
      <c r="L192" s="130">
        <v>406.5</v>
      </c>
      <c r="M192" s="130">
        <v>118.4</v>
      </c>
      <c r="N192" s="96">
        <v>249.2</v>
      </c>
      <c r="O192" s="130">
        <v>2879.9</v>
      </c>
      <c r="P192" s="96">
        <v>13085</v>
      </c>
      <c r="Q192" s="96">
        <f t="shared" si="6"/>
        <v>78.536702478842798</v>
      </c>
      <c r="R192" s="96">
        <v>15346</v>
      </c>
      <c r="S192" s="96">
        <v>19219</v>
      </c>
      <c r="T192" s="96">
        <v>6945</v>
      </c>
      <c r="U192" s="96">
        <v>13040</v>
      </c>
      <c r="V192" s="96">
        <v>136355</v>
      </c>
      <c r="W192" s="7"/>
      <c r="X192" s="132"/>
      <c r="Y192" s="133"/>
    </row>
    <row r="193" spans="1:25" ht="12.75" customHeight="1" x14ac:dyDescent="0.2">
      <c r="A193" s="102">
        <v>39783</v>
      </c>
      <c r="B193" s="131">
        <v>10.6</v>
      </c>
      <c r="C193" s="131">
        <f t="shared" si="8"/>
        <v>108.16326530612244</v>
      </c>
      <c r="D193" s="96">
        <v>11.1</v>
      </c>
      <c r="E193" s="96">
        <v>13.9</v>
      </c>
      <c r="F193" s="96">
        <v>2.6</v>
      </c>
      <c r="G193" s="96">
        <v>7.4</v>
      </c>
      <c r="H193" s="96">
        <v>81.7</v>
      </c>
      <c r="I193" s="130">
        <v>478.1</v>
      </c>
      <c r="J193" s="96">
        <f t="shared" si="7"/>
        <v>91.397438348308171</v>
      </c>
      <c r="K193" s="130">
        <v>319.10000000000002</v>
      </c>
      <c r="L193" s="130">
        <v>408.4</v>
      </c>
      <c r="M193" s="130">
        <v>108.9</v>
      </c>
      <c r="N193" s="96">
        <v>246.1</v>
      </c>
      <c r="O193" s="130">
        <v>2857.4</v>
      </c>
      <c r="P193" s="96">
        <v>12883</v>
      </c>
      <c r="Q193" s="96">
        <f t="shared" si="6"/>
        <v>77.324290258687952</v>
      </c>
      <c r="R193" s="96">
        <v>15418.7</v>
      </c>
      <c r="S193" s="96">
        <v>19201</v>
      </c>
      <c r="T193" s="96">
        <v>6612</v>
      </c>
      <c r="U193" s="96">
        <v>12959</v>
      </c>
      <c r="V193" s="96">
        <v>135321</v>
      </c>
      <c r="X193" s="7"/>
      <c r="Y193" s="15"/>
    </row>
    <row r="194" spans="1:25" s="133" customFormat="1" ht="12.75" customHeight="1" x14ac:dyDescent="0.2">
      <c r="A194" s="102">
        <v>39822</v>
      </c>
      <c r="B194" s="96">
        <v>10.5</v>
      </c>
      <c r="C194" s="131">
        <f t="shared" si="8"/>
        <v>107.14285714285714</v>
      </c>
      <c r="D194" s="96">
        <v>10.4</v>
      </c>
      <c r="E194" s="96">
        <v>13.8</v>
      </c>
      <c r="F194" s="96">
        <v>2.2000000000000002</v>
      </c>
      <c r="G194" s="96">
        <v>7</v>
      </c>
      <c r="H194" s="96">
        <v>77.2</v>
      </c>
      <c r="I194" s="96">
        <v>464.9</v>
      </c>
      <c r="J194" s="96">
        <f t="shared" si="7"/>
        <v>88.874020263811886</v>
      </c>
      <c r="K194" s="96">
        <v>299.39999999999998</v>
      </c>
      <c r="L194" s="96">
        <v>403.7</v>
      </c>
      <c r="M194" s="96">
        <v>93.9</v>
      </c>
      <c r="N194" s="96">
        <v>235.1</v>
      </c>
      <c r="O194" s="96">
        <v>2747.3</v>
      </c>
      <c r="P194" s="96">
        <v>12450</v>
      </c>
      <c r="Q194" s="96">
        <f t="shared" si="6"/>
        <v>74.725406638257013</v>
      </c>
      <c r="R194" s="96">
        <v>14682.7</v>
      </c>
      <c r="S194" s="96">
        <v>18968</v>
      </c>
      <c r="T194" s="96">
        <v>6154</v>
      </c>
      <c r="U194" s="96">
        <v>12607</v>
      </c>
      <c r="V194" s="96">
        <v>131627</v>
      </c>
      <c r="W194" s="96"/>
      <c r="X194" s="132"/>
    </row>
    <row r="195" spans="1:25" ht="12.75" customHeight="1" x14ac:dyDescent="0.2">
      <c r="A195" s="102">
        <v>39853</v>
      </c>
      <c r="B195" s="131">
        <v>10.3</v>
      </c>
      <c r="C195" s="131">
        <f t="shared" si="8"/>
        <v>105.10204081632652</v>
      </c>
      <c r="D195" s="131">
        <v>10.3</v>
      </c>
      <c r="E195" s="131">
        <v>13.8</v>
      </c>
      <c r="F195" s="131">
        <v>2.1</v>
      </c>
      <c r="G195" s="131">
        <v>7.1</v>
      </c>
      <c r="H195" s="131">
        <v>77.900000000000006</v>
      </c>
      <c r="I195" s="131">
        <v>452.8</v>
      </c>
      <c r="J195" s="96">
        <f t="shared" si="7"/>
        <v>86.560887019690298</v>
      </c>
      <c r="K195" s="131">
        <v>292.39999999999998</v>
      </c>
      <c r="L195" s="131">
        <v>405.7</v>
      </c>
      <c r="M195" s="131">
        <v>91.4</v>
      </c>
      <c r="N195" s="131">
        <v>235.6</v>
      </c>
      <c r="O195" s="131">
        <v>2734.3</v>
      </c>
      <c r="P195" s="96">
        <v>12266</v>
      </c>
      <c r="Q195" s="96">
        <f t="shared" si="6"/>
        <v>73.621031150591193</v>
      </c>
      <c r="R195" s="96">
        <v>14433.5</v>
      </c>
      <c r="S195" s="96">
        <v>19187</v>
      </c>
      <c r="T195" s="96">
        <v>6000</v>
      </c>
      <c r="U195" s="96">
        <v>12616</v>
      </c>
      <c r="V195" s="96">
        <v>131387</v>
      </c>
      <c r="X195" s="7"/>
      <c r="Y195" s="15"/>
    </row>
    <row r="196" spans="1:25" ht="12.75" customHeight="1" x14ac:dyDescent="0.2">
      <c r="A196" s="102">
        <v>39881</v>
      </c>
      <c r="B196" s="131">
        <v>10.1</v>
      </c>
      <c r="C196" s="131">
        <f t="shared" si="8"/>
        <v>103.0612244897959</v>
      </c>
      <c r="D196" s="131">
        <v>10.3</v>
      </c>
      <c r="E196" s="131">
        <v>13.8</v>
      </c>
      <c r="F196" s="131">
        <v>2</v>
      </c>
      <c r="G196" s="131">
        <v>7.2</v>
      </c>
      <c r="H196" s="131">
        <v>77.900000000000006</v>
      </c>
      <c r="I196" s="131">
        <v>444.7</v>
      </c>
      <c r="J196" s="96">
        <f t="shared" si="7"/>
        <v>85.012425922385773</v>
      </c>
      <c r="K196" s="131">
        <v>291.39999999999998</v>
      </c>
      <c r="L196" s="131">
        <v>407.4</v>
      </c>
      <c r="M196" s="131">
        <v>91</v>
      </c>
      <c r="N196" s="131">
        <v>237.9</v>
      </c>
      <c r="O196" s="131">
        <v>2726.4</v>
      </c>
      <c r="P196" s="96">
        <v>12112</v>
      </c>
      <c r="Q196" s="96">
        <f t="shared" ref="Q196:Q261" si="9">(P196/$P$2)*100</f>
        <v>72.696716883740478</v>
      </c>
      <c r="R196" s="96">
        <v>14404.8</v>
      </c>
      <c r="S196" s="96">
        <v>19230</v>
      </c>
      <c r="T196" s="96">
        <v>5950</v>
      </c>
      <c r="U196" s="96">
        <v>12748</v>
      </c>
      <c r="V196" s="96">
        <v>131249</v>
      </c>
      <c r="X196" s="7"/>
      <c r="Y196" s="15"/>
    </row>
    <row r="197" spans="1:25" s="12" customFormat="1" ht="12.75" customHeight="1" x14ac:dyDescent="0.2">
      <c r="A197" s="102">
        <v>39912</v>
      </c>
      <c r="B197" s="131">
        <v>10.1</v>
      </c>
      <c r="C197" s="131">
        <f t="shared" si="8"/>
        <v>103.0612244897959</v>
      </c>
      <c r="D197" s="131">
        <v>10.3</v>
      </c>
      <c r="E197" s="131">
        <v>13.8</v>
      </c>
      <c r="F197" s="131">
        <v>2.5</v>
      </c>
      <c r="G197" s="131">
        <v>7.4</v>
      </c>
      <c r="H197" s="131">
        <v>79.2</v>
      </c>
      <c r="I197" s="131">
        <v>435.5</v>
      </c>
      <c r="J197" s="96">
        <f t="shared" si="7"/>
        <v>83.253679984706551</v>
      </c>
      <c r="K197" s="131">
        <v>292.5</v>
      </c>
      <c r="L197" s="131">
        <v>405.9</v>
      </c>
      <c r="M197" s="131">
        <v>98</v>
      </c>
      <c r="N197" s="131">
        <v>246.3</v>
      </c>
      <c r="O197" s="131">
        <v>2738.5</v>
      </c>
      <c r="P197" s="96">
        <v>11957</v>
      </c>
      <c r="Q197" s="96">
        <f t="shared" si="9"/>
        <v>71.766400576195906</v>
      </c>
      <c r="R197" s="96">
        <v>14394.1</v>
      </c>
      <c r="S197" s="96">
        <v>19256</v>
      </c>
      <c r="T197" s="96">
        <v>6009</v>
      </c>
      <c r="U197" s="96">
        <v>12977</v>
      </c>
      <c r="V197" s="96">
        <v>131429</v>
      </c>
      <c r="W197" s="132"/>
      <c r="X197" s="132"/>
      <c r="Y197" s="133"/>
    </row>
    <row r="198" spans="1:25" ht="12.75" customHeight="1" x14ac:dyDescent="0.2">
      <c r="A198" s="102">
        <v>39942</v>
      </c>
      <c r="B198" s="131">
        <v>9.8000000000000007</v>
      </c>
      <c r="C198" s="131">
        <f t="shared" si="8"/>
        <v>100</v>
      </c>
      <c r="D198" s="131">
        <v>10.3</v>
      </c>
      <c r="E198" s="131">
        <v>13.8</v>
      </c>
      <c r="F198" s="131">
        <v>2.9</v>
      </c>
      <c r="G198" s="131">
        <v>7.7</v>
      </c>
      <c r="H198" s="131">
        <v>79.400000000000006</v>
      </c>
      <c r="I198" s="131">
        <v>431.7</v>
      </c>
      <c r="J198" s="96">
        <f t="shared" si="7"/>
        <v>82.527241445230345</v>
      </c>
      <c r="K198" s="131">
        <v>296.89999999999998</v>
      </c>
      <c r="L198" s="131">
        <v>406.3</v>
      </c>
      <c r="M198" s="131">
        <v>105.7</v>
      </c>
      <c r="N198" s="131">
        <v>262</v>
      </c>
      <c r="O198" s="131">
        <v>2767.9</v>
      </c>
      <c r="P198" s="96">
        <v>11829</v>
      </c>
      <c r="Q198" s="96">
        <f t="shared" si="9"/>
        <v>70.998139367384923</v>
      </c>
      <c r="R198" s="96">
        <v>14490</v>
      </c>
      <c r="S198" s="96">
        <v>19206</v>
      </c>
      <c r="T198" s="96">
        <v>6139</v>
      </c>
      <c r="U198" s="96">
        <v>13337</v>
      </c>
      <c r="V198" s="96">
        <v>131697</v>
      </c>
      <c r="X198" s="7"/>
      <c r="Y198" s="15"/>
    </row>
    <row r="199" spans="1:25" ht="12.75" customHeight="1" x14ac:dyDescent="0.2">
      <c r="A199" s="102">
        <v>39973</v>
      </c>
      <c r="B199" s="131">
        <v>9.9</v>
      </c>
      <c r="C199" s="131">
        <f t="shared" si="8"/>
        <v>101.0204081632653</v>
      </c>
      <c r="D199" s="131">
        <v>10.199999999999999</v>
      </c>
      <c r="E199" s="131">
        <v>13.8</v>
      </c>
      <c r="F199" s="131">
        <v>3.1</v>
      </c>
      <c r="G199" s="131">
        <v>7.7</v>
      </c>
      <c r="H199" s="131">
        <v>78.400000000000006</v>
      </c>
      <c r="I199" s="131">
        <v>434.2</v>
      </c>
      <c r="J199" s="96">
        <f t="shared" si="7"/>
        <v>83.005161536991011</v>
      </c>
      <c r="K199" s="131">
        <v>299.8</v>
      </c>
      <c r="L199" s="131">
        <v>406.1</v>
      </c>
      <c r="M199" s="131">
        <v>109.5</v>
      </c>
      <c r="N199" s="131">
        <v>271.89999999999998</v>
      </c>
      <c r="O199" s="131">
        <v>2778.2</v>
      </c>
      <c r="P199" s="96">
        <v>11791</v>
      </c>
      <c r="Q199" s="96">
        <f t="shared" si="9"/>
        <v>70.770061821019141</v>
      </c>
      <c r="R199" s="96">
        <v>14538</v>
      </c>
      <c r="S199" s="96">
        <v>18997</v>
      </c>
      <c r="T199" s="96">
        <v>6202</v>
      </c>
      <c r="U199" s="96">
        <v>13656</v>
      </c>
      <c r="V199" s="96">
        <v>131510</v>
      </c>
      <c r="X199" s="7"/>
      <c r="Y199" s="15"/>
    </row>
    <row r="200" spans="1:25" s="12" customFormat="1" ht="12.75" customHeight="1" x14ac:dyDescent="0.2">
      <c r="A200" s="102">
        <v>40003</v>
      </c>
      <c r="B200" s="131">
        <v>10.1</v>
      </c>
      <c r="C200" s="131">
        <f t="shared" si="8"/>
        <v>103.0612244897959</v>
      </c>
      <c r="D200" s="131">
        <v>10.199999999999999</v>
      </c>
      <c r="E200" s="131">
        <v>13.7</v>
      </c>
      <c r="F200" s="131">
        <v>3.2</v>
      </c>
      <c r="G200" s="131">
        <v>7.9</v>
      </c>
      <c r="H200" s="131">
        <v>78.5</v>
      </c>
      <c r="I200" s="131">
        <v>432.1</v>
      </c>
      <c r="J200" s="96">
        <f t="shared" si="7"/>
        <v>82.603708659912073</v>
      </c>
      <c r="K200" s="131">
        <v>297.8</v>
      </c>
      <c r="L200" s="131">
        <v>404.4</v>
      </c>
      <c r="M200" s="131">
        <v>110.8</v>
      </c>
      <c r="N200" s="131">
        <v>274</v>
      </c>
      <c r="O200" s="131">
        <v>2741.3</v>
      </c>
      <c r="P200" s="96">
        <v>11704</v>
      </c>
      <c r="Q200" s="96">
        <f t="shared" si="9"/>
        <v>70.247884280655427</v>
      </c>
      <c r="R200" s="96">
        <v>14483.6</v>
      </c>
      <c r="S200" s="96">
        <v>18880</v>
      </c>
      <c r="T200" s="96">
        <v>6203</v>
      </c>
      <c r="U200" s="96">
        <v>13746</v>
      </c>
      <c r="V200" s="96">
        <v>129910</v>
      </c>
      <c r="W200" s="132"/>
      <c r="X200" s="132"/>
      <c r="Y200" s="133"/>
    </row>
    <row r="201" spans="1:25" ht="12.75" customHeight="1" x14ac:dyDescent="0.2">
      <c r="A201" s="102">
        <v>40034</v>
      </c>
      <c r="B201" s="131">
        <v>10</v>
      </c>
      <c r="C201" s="131">
        <f t="shared" si="8"/>
        <v>102.04081632653062</v>
      </c>
      <c r="D201" s="131">
        <v>10.3</v>
      </c>
      <c r="E201" s="131">
        <v>13.7</v>
      </c>
      <c r="F201" s="131">
        <v>3.1</v>
      </c>
      <c r="G201" s="131">
        <v>8</v>
      </c>
      <c r="H201" s="131">
        <v>78.400000000000006</v>
      </c>
      <c r="I201" s="131">
        <v>432.9</v>
      </c>
      <c r="J201" s="96">
        <f t="shared" si="7"/>
        <v>82.756643089275457</v>
      </c>
      <c r="K201" s="131">
        <v>298.39999999999998</v>
      </c>
      <c r="L201" s="131">
        <v>405</v>
      </c>
      <c r="M201" s="131">
        <v>109.5</v>
      </c>
      <c r="N201" s="131">
        <v>274.3</v>
      </c>
      <c r="O201" s="131">
        <v>2735.2</v>
      </c>
      <c r="P201" s="96">
        <v>11722</v>
      </c>
      <c r="Q201" s="96">
        <f t="shared" si="9"/>
        <v>70.355921013144467</v>
      </c>
      <c r="R201" s="96">
        <v>14489.6</v>
      </c>
      <c r="S201" s="96">
        <v>18897</v>
      </c>
      <c r="T201" s="96">
        <v>6158</v>
      </c>
      <c r="U201" s="96">
        <v>13675</v>
      </c>
      <c r="V201" s="96">
        <v>129786</v>
      </c>
      <c r="X201" s="7"/>
      <c r="Y201" s="15"/>
    </row>
    <row r="202" spans="1:25" ht="12.75" customHeight="1" x14ac:dyDescent="0.2">
      <c r="A202" s="102">
        <v>40065</v>
      </c>
      <c r="B202" s="131">
        <v>9.9</v>
      </c>
      <c r="C202" s="131">
        <f t="shared" si="8"/>
        <v>101.0204081632653</v>
      </c>
      <c r="D202" s="131">
        <v>10.199999999999999</v>
      </c>
      <c r="E202" s="131">
        <v>13.8</v>
      </c>
      <c r="F202" s="131">
        <v>3.4</v>
      </c>
      <c r="G202" s="131">
        <v>8</v>
      </c>
      <c r="H202" s="131">
        <v>79.099999999999994</v>
      </c>
      <c r="I202" s="131">
        <v>430.9</v>
      </c>
      <c r="J202" s="96">
        <f t="shared" si="7"/>
        <v>82.374307015866947</v>
      </c>
      <c r="K202" s="131">
        <v>294.7</v>
      </c>
      <c r="L202" s="131">
        <v>405.2</v>
      </c>
      <c r="M202" s="131">
        <v>107.6</v>
      </c>
      <c r="N202" s="131">
        <v>262.2</v>
      </c>
      <c r="O202" s="131">
        <v>2734.9</v>
      </c>
      <c r="P202" s="96">
        <v>11685</v>
      </c>
      <c r="Q202" s="96">
        <f t="shared" si="9"/>
        <v>70.133845507472543</v>
      </c>
      <c r="R202" s="96">
        <v>14362</v>
      </c>
      <c r="S202" s="96">
        <v>19160</v>
      </c>
      <c r="T202" s="96">
        <v>6036</v>
      </c>
      <c r="U202" s="96">
        <v>13245</v>
      </c>
      <c r="V202" s="96">
        <v>130144</v>
      </c>
      <c r="X202" s="7"/>
      <c r="Y202" s="15"/>
    </row>
    <row r="203" spans="1:25" ht="12.75" customHeight="1" x14ac:dyDescent="0.2">
      <c r="A203" s="102">
        <v>40095</v>
      </c>
      <c r="B203" s="131">
        <v>9.9</v>
      </c>
      <c r="C203" s="131">
        <f t="shared" si="8"/>
        <v>101.0204081632653</v>
      </c>
      <c r="D203" s="131">
        <v>10.3</v>
      </c>
      <c r="E203" s="131">
        <v>13.8</v>
      </c>
      <c r="F203" s="131">
        <v>3.5</v>
      </c>
      <c r="G203" s="131">
        <v>7.5</v>
      </c>
      <c r="H203" s="131">
        <v>80.599999999999994</v>
      </c>
      <c r="I203" s="131">
        <v>427</v>
      </c>
      <c r="J203" s="96">
        <f t="shared" si="7"/>
        <v>81.628751672720313</v>
      </c>
      <c r="K203" s="131">
        <v>298.5</v>
      </c>
      <c r="L203" s="131">
        <v>408.9</v>
      </c>
      <c r="M203" s="131">
        <v>106.2</v>
      </c>
      <c r="N203" s="131">
        <v>251.5</v>
      </c>
      <c r="O203" s="131">
        <v>2747.1</v>
      </c>
      <c r="P203" s="96">
        <v>11607</v>
      </c>
      <c r="Q203" s="96">
        <f t="shared" si="9"/>
        <v>69.665686333353335</v>
      </c>
      <c r="R203" s="96">
        <v>14407.1</v>
      </c>
      <c r="S203" s="96">
        <v>19465</v>
      </c>
      <c r="T203" s="96">
        <v>5958</v>
      </c>
      <c r="U203" s="96">
        <v>12956</v>
      </c>
      <c r="V203" s="96">
        <v>130741</v>
      </c>
      <c r="X203" s="7"/>
      <c r="Y203" s="15"/>
    </row>
    <row r="204" spans="1:25" ht="12.75" customHeight="1" x14ac:dyDescent="0.2">
      <c r="A204" s="102">
        <v>40126</v>
      </c>
      <c r="B204" s="131">
        <v>9.8000000000000007</v>
      </c>
      <c r="C204" s="131">
        <f t="shared" si="8"/>
        <v>100</v>
      </c>
      <c r="D204" s="131">
        <v>10.6</v>
      </c>
      <c r="E204" s="131">
        <v>13.8</v>
      </c>
      <c r="F204" s="131">
        <v>3.2</v>
      </c>
      <c r="G204" s="131">
        <v>7.3</v>
      </c>
      <c r="H204" s="131">
        <v>80.7</v>
      </c>
      <c r="I204" s="131">
        <v>425.5</v>
      </c>
      <c r="J204" s="96">
        <f t="shared" si="7"/>
        <v>81.341999617663916</v>
      </c>
      <c r="K204" s="131">
        <v>305.39999999999998</v>
      </c>
      <c r="L204" s="131">
        <v>409</v>
      </c>
      <c r="M204" s="131">
        <v>102.7</v>
      </c>
      <c r="N204" s="131">
        <v>241.5</v>
      </c>
      <c r="O204" s="131">
        <v>2742.8</v>
      </c>
      <c r="P204" s="96">
        <v>11550</v>
      </c>
      <c r="Q204" s="96">
        <f t="shared" si="9"/>
        <v>69.323570013804698</v>
      </c>
      <c r="R204" s="96">
        <v>14724.2</v>
      </c>
      <c r="S204" s="96">
        <v>19548</v>
      </c>
      <c r="T204" s="96">
        <v>5822</v>
      </c>
      <c r="U204" s="96">
        <v>12735</v>
      </c>
      <c r="V204" s="96">
        <v>130787</v>
      </c>
      <c r="X204" s="7"/>
      <c r="Y204" s="15"/>
    </row>
    <row r="205" spans="1:25" ht="12.75" customHeight="1" x14ac:dyDescent="0.2">
      <c r="A205" s="102">
        <v>40156</v>
      </c>
      <c r="B205" s="131">
        <v>9.8000000000000007</v>
      </c>
      <c r="C205" s="131">
        <f t="shared" si="8"/>
        <v>100</v>
      </c>
      <c r="D205" s="131">
        <v>10.7</v>
      </c>
      <c r="E205" s="131">
        <v>13.8</v>
      </c>
      <c r="F205" s="131">
        <v>2.7</v>
      </c>
      <c r="G205" s="131">
        <v>7.3</v>
      </c>
      <c r="H205" s="131">
        <v>80</v>
      </c>
      <c r="I205" s="131">
        <v>424.6</v>
      </c>
      <c r="J205" s="96">
        <f t="shared" si="7"/>
        <v>81.169948384630089</v>
      </c>
      <c r="K205" s="131">
        <v>307.10000000000002</v>
      </c>
      <c r="L205" s="131">
        <v>409.3</v>
      </c>
      <c r="M205" s="131">
        <v>94.3</v>
      </c>
      <c r="N205" s="131">
        <v>239.6</v>
      </c>
      <c r="O205" s="131">
        <v>2734.9</v>
      </c>
      <c r="P205" s="96">
        <v>11494</v>
      </c>
      <c r="Q205" s="96">
        <f t="shared" si="9"/>
        <v>68.98745573494989</v>
      </c>
      <c r="R205" s="96">
        <v>14857.8</v>
      </c>
      <c r="S205" s="96">
        <v>19526</v>
      </c>
      <c r="T205" s="96">
        <v>5566</v>
      </c>
      <c r="U205" s="96">
        <v>12631</v>
      </c>
      <c r="V205" s="96">
        <v>130242</v>
      </c>
      <c r="X205" s="7"/>
      <c r="Y205" s="15"/>
    </row>
    <row r="206" spans="1:25" s="15" customFormat="1" ht="12.75" customHeight="1" x14ac:dyDescent="0.2">
      <c r="A206" s="102">
        <v>40187</v>
      </c>
      <c r="B206" s="96">
        <v>9.6999999999999993</v>
      </c>
      <c r="C206" s="131">
        <f t="shared" si="8"/>
        <v>98.979591836734684</v>
      </c>
      <c r="D206" s="96">
        <v>10.199999999999999</v>
      </c>
      <c r="E206" s="96">
        <v>13.9</v>
      </c>
      <c r="F206" s="96">
        <v>2.1</v>
      </c>
      <c r="G206" s="96">
        <v>6.7</v>
      </c>
      <c r="H206" s="96">
        <v>76.3</v>
      </c>
      <c r="I206" s="96">
        <v>419.8</v>
      </c>
      <c r="J206" s="96">
        <f t="shared" si="7"/>
        <v>80.252341808449629</v>
      </c>
      <c r="K206" s="96">
        <v>290.3</v>
      </c>
      <c r="L206" s="96">
        <v>405.4</v>
      </c>
      <c r="M206" s="96">
        <v>82.1</v>
      </c>
      <c r="N206" s="96">
        <v>230.8</v>
      </c>
      <c r="O206" s="96">
        <v>2649.3</v>
      </c>
      <c r="P206" s="96">
        <v>11357</v>
      </c>
      <c r="Q206" s="96">
        <f t="shared" si="9"/>
        <v>68.165176159894372</v>
      </c>
      <c r="R206" s="96">
        <v>14285</v>
      </c>
      <c r="S206" s="96">
        <v>19266</v>
      </c>
      <c r="T206" s="96">
        <v>5197</v>
      </c>
      <c r="U206" s="96">
        <v>12315</v>
      </c>
      <c r="V206" s="96">
        <v>127374</v>
      </c>
      <c r="W206" s="7"/>
      <c r="X206" s="7"/>
    </row>
    <row r="207" spans="1:25" s="12" customFormat="1" ht="12.75" customHeight="1" x14ac:dyDescent="0.2">
      <c r="A207" s="102">
        <v>40218</v>
      </c>
      <c r="B207" s="96">
        <v>9.8000000000000007</v>
      </c>
      <c r="C207" s="131">
        <f t="shared" si="8"/>
        <v>100</v>
      </c>
      <c r="D207" s="96">
        <v>10</v>
      </c>
      <c r="E207" s="96">
        <v>14</v>
      </c>
      <c r="F207" s="96">
        <v>2.1</v>
      </c>
      <c r="G207" s="96">
        <v>7</v>
      </c>
      <c r="H207" s="96">
        <v>77.900000000000006</v>
      </c>
      <c r="I207" s="96">
        <v>418.6</v>
      </c>
      <c r="J207" s="96">
        <f t="shared" si="7"/>
        <v>80.022940164404517</v>
      </c>
      <c r="K207" s="96">
        <v>283.89999999999998</v>
      </c>
      <c r="L207" s="96">
        <v>407.5</v>
      </c>
      <c r="M207" s="96">
        <v>79.900000000000006</v>
      </c>
      <c r="N207" s="96">
        <v>230.7</v>
      </c>
      <c r="O207" s="96">
        <v>2654</v>
      </c>
      <c r="P207" s="96">
        <v>11340</v>
      </c>
      <c r="Q207" s="96">
        <f t="shared" si="9"/>
        <v>68.063141468099147</v>
      </c>
      <c r="R207" s="96">
        <v>14117.3</v>
      </c>
      <c r="S207" s="96">
        <v>19498</v>
      </c>
      <c r="T207" s="96">
        <v>5088</v>
      </c>
      <c r="U207" s="96">
        <v>12359</v>
      </c>
      <c r="V207" s="96">
        <v>127811</v>
      </c>
      <c r="W207" s="132"/>
      <c r="X207" s="132"/>
      <c r="Y207" s="133"/>
    </row>
    <row r="208" spans="1:25" ht="12.75" customHeight="1" x14ac:dyDescent="0.2">
      <c r="A208" s="102">
        <v>40246</v>
      </c>
      <c r="B208" s="96">
        <v>9.8000000000000007</v>
      </c>
      <c r="C208" s="131">
        <f t="shared" si="8"/>
        <v>100</v>
      </c>
      <c r="D208" s="96">
        <v>10.1</v>
      </c>
      <c r="E208" s="96">
        <v>14</v>
      </c>
      <c r="F208" s="96">
        <v>2</v>
      </c>
      <c r="G208" s="96">
        <v>7.1</v>
      </c>
      <c r="H208" s="96">
        <v>78.2</v>
      </c>
      <c r="I208" s="96">
        <v>420.6</v>
      </c>
      <c r="J208" s="96">
        <f t="shared" si="7"/>
        <v>80.405276237813041</v>
      </c>
      <c r="K208" s="96">
        <v>285.3</v>
      </c>
      <c r="L208" s="96">
        <v>409.3</v>
      </c>
      <c r="M208" s="96">
        <v>81.599999999999994</v>
      </c>
      <c r="N208" s="96">
        <v>233.6</v>
      </c>
      <c r="O208" s="96">
        <v>2668.4</v>
      </c>
      <c r="P208" s="96">
        <v>11367</v>
      </c>
      <c r="Q208" s="96">
        <f t="shared" si="9"/>
        <v>68.225196566832722</v>
      </c>
      <c r="R208" s="96">
        <v>14203.5</v>
      </c>
      <c r="S208" s="96">
        <v>19599</v>
      </c>
      <c r="T208" s="96">
        <v>5213</v>
      </c>
      <c r="U208" s="96">
        <v>12578</v>
      </c>
      <c r="V208" s="96">
        <v>128646</v>
      </c>
      <c r="X208" s="7"/>
      <c r="Y208" s="15"/>
    </row>
    <row r="209" spans="1:25" ht="12.75" customHeight="1" x14ac:dyDescent="0.2">
      <c r="A209" s="102">
        <v>40277</v>
      </c>
      <c r="B209" s="96">
        <v>10</v>
      </c>
      <c r="C209" s="131">
        <f t="shared" si="8"/>
        <v>102.04081632653062</v>
      </c>
      <c r="D209" s="96">
        <v>10.1</v>
      </c>
      <c r="E209" s="96">
        <v>14</v>
      </c>
      <c r="F209" s="96">
        <v>2.4</v>
      </c>
      <c r="G209" s="96">
        <v>7.4</v>
      </c>
      <c r="H209" s="96">
        <v>79.900000000000006</v>
      </c>
      <c r="I209" s="96">
        <v>422.6</v>
      </c>
      <c r="J209" s="96">
        <f t="shared" si="7"/>
        <v>80.787612311221565</v>
      </c>
      <c r="K209" s="96">
        <v>287.3</v>
      </c>
      <c r="L209" s="96">
        <v>406.5</v>
      </c>
      <c r="M209" s="96">
        <v>92.1</v>
      </c>
      <c r="N209" s="96">
        <v>245.4</v>
      </c>
      <c r="O209" s="96">
        <v>2713.8</v>
      </c>
      <c r="P209" s="96">
        <v>11425</v>
      </c>
      <c r="Q209" s="96">
        <f t="shared" si="9"/>
        <v>68.573314927075202</v>
      </c>
      <c r="R209" s="96">
        <v>14263.7</v>
      </c>
      <c r="S209" s="96">
        <v>19636</v>
      </c>
      <c r="T209" s="96">
        <v>5418</v>
      </c>
      <c r="U209" s="96">
        <v>12915</v>
      </c>
      <c r="V209" s="96">
        <v>129770</v>
      </c>
      <c r="X209" s="7"/>
      <c r="Y209" s="15"/>
    </row>
    <row r="210" spans="1:25" s="12" customFormat="1" ht="12.75" customHeight="1" x14ac:dyDescent="0.2">
      <c r="A210" s="102">
        <v>40307</v>
      </c>
      <c r="B210" s="96">
        <v>10.199999999999999</v>
      </c>
      <c r="C210" s="131">
        <f t="shared" si="8"/>
        <v>104.08163265306121</v>
      </c>
      <c r="D210" s="96">
        <v>10.4</v>
      </c>
      <c r="E210" s="96">
        <v>14</v>
      </c>
      <c r="F210" s="96">
        <v>2.8</v>
      </c>
      <c r="G210" s="96">
        <v>7.6</v>
      </c>
      <c r="H210" s="96">
        <v>81.2</v>
      </c>
      <c r="I210" s="96">
        <v>426.1</v>
      </c>
      <c r="J210" s="96">
        <f t="shared" si="7"/>
        <v>81.456700439686486</v>
      </c>
      <c r="K210" s="96">
        <v>291.7</v>
      </c>
      <c r="L210" s="96">
        <v>407.1</v>
      </c>
      <c r="M210" s="96">
        <v>97.1</v>
      </c>
      <c r="N210" s="96">
        <v>258.10000000000002</v>
      </c>
      <c r="O210" s="96">
        <v>2746.5</v>
      </c>
      <c r="P210" s="96">
        <v>11499</v>
      </c>
      <c r="Q210" s="96">
        <f t="shared" si="9"/>
        <v>69.017465938419065</v>
      </c>
      <c r="R210" s="96">
        <v>14374.5</v>
      </c>
      <c r="S210" s="96">
        <v>19552</v>
      </c>
      <c r="T210" s="96">
        <v>5561</v>
      </c>
      <c r="U210" s="96">
        <v>13243</v>
      </c>
      <c r="V210" s="96">
        <v>130886</v>
      </c>
      <c r="W210" s="132"/>
      <c r="X210" s="132"/>
      <c r="Y210" s="133"/>
    </row>
    <row r="211" spans="1:25" s="12" customFormat="1" ht="12.75" customHeight="1" x14ac:dyDescent="0.2">
      <c r="A211" s="102">
        <v>40338</v>
      </c>
      <c r="B211" s="96">
        <v>10.4</v>
      </c>
      <c r="C211" s="131">
        <f t="shared" si="8"/>
        <v>106.12244897959184</v>
      </c>
      <c r="D211" s="96">
        <v>10.3</v>
      </c>
      <c r="E211" s="96">
        <v>14</v>
      </c>
      <c r="F211" s="96">
        <v>3</v>
      </c>
      <c r="G211" s="96">
        <v>7.6</v>
      </c>
      <c r="H211" s="96">
        <v>80</v>
      </c>
      <c r="I211" s="96">
        <v>435.2</v>
      </c>
      <c r="J211" s="96">
        <f t="shared" si="7"/>
        <v>83.196329573695266</v>
      </c>
      <c r="K211" s="96">
        <v>294.5</v>
      </c>
      <c r="L211" s="96">
        <v>406.1</v>
      </c>
      <c r="M211" s="96">
        <v>101.7</v>
      </c>
      <c r="N211" s="96">
        <v>268.8</v>
      </c>
      <c r="O211" s="96">
        <v>2765.3</v>
      </c>
      <c r="P211" s="96">
        <v>11613</v>
      </c>
      <c r="Q211" s="96">
        <f t="shared" si="9"/>
        <v>69.701698577516353</v>
      </c>
      <c r="R211" s="96">
        <v>14436.2</v>
      </c>
      <c r="S211" s="96">
        <v>19330</v>
      </c>
      <c r="T211" s="96">
        <v>5698</v>
      </c>
      <c r="U211" s="96">
        <v>13616</v>
      </c>
      <c r="V211" s="96">
        <v>131004</v>
      </c>
      <c r="W211" s="132"/>
      <c r="X211" s="132"/>
      <c r="Y211" s="133"/>
    </row>
    <row r="212" spans="1:25" ht="12.75" customHeight="1" x14ac:dyDescent="0.2">
      <c r="A212" s="102">
        <v>40368</v>
      </c>
      <c r="B212" s="96">
        <v>10.4</v>
      </c>
      <c r="C212" s="131">
        <f t="shared" si="8"/>
        <v>106.12244897959184</v>
      </c>
      <c r="D212" s="96">
        <v>10.3</v>
      </c>
      <c r="E212" s="96">
        <v>14</v>
      </c>
      <c r="F212" s="96">
        <v>3.1</v>
      </c>
      <c r="G212" s="96">
        <v>7.8</v>
      </c>
      <c r="H212" s="96">
        <v>80</v>
      </c>
      <c r="I212" s="96">
        <v>439.3</v>
      </c>
      <c r="J212" s="96">
        <f t="shared" si="7"/>
        <v>83.980118524182757</v>
      </c>
      <c r="K212" s="96">
        <v>293.3</v>
      </c>
      <c r="L212" s="96">
        <v>405.5</v>
      </c>
      <c r="M212" s="96">
        <v>103.6</v>
      </c>
      <c r="N212" s="96">
        <v>273.10000000000002</v>
      </c>
      <c r="O212" s="96">
        <v>2744.4</v>
      </c>
      <c r="P212" s="96">
        <v>11614</v>
      </c>
      <c r="Q212" s="96">
        <f t="shared" si="9"/>
        <v>69.707700618210183</v>
      </c>
      <c r="R212" s="96">
        <v>14439.5</v>
      </c>
      <c r="S212" s="96">
        <v>19220</v>
      </c>
      <c r="T212" s="96">
        <v>5763</v>
      </c>
      <c r="U212" s="96">
        <v>13720</v>
      </c>
      <c r="V212" s="96">
        <v>129664</v>
      </c>
      <c r="X212" s="7"/>
      <c r="Y212" s="15"/>
    </row>
    <row r="213" spans="1:25" s="12" customFormat="1" ht="12.75" customHeight="1" x14ac:dyDescent="0.2">
      <c r="A213" s="102">
        <v>40399</v>
      </c>
      <c r="B213" s="96">
        <v>10.4</v>
      </c>
      <c r="C213" s="131">
        <f t="shared" si="8"/>
        <v>106.12244897959184</v>
      </c>
      <c r="D213" s="96">
        <v>10.3</v>
      </c>
      <c r="E213" s="96">
        <v>14.1</v>
      </c>
      <c r="F213" s="96">
        <v>3.1</v>
      </c>
      <c r="G213" s="96">
        <v>8</v>
      </c>
      <c r="H213" s="96">
        <v>80</v>
      </c>
      <c r="I213" s="96">
        <v>441.5</v>
      </c>
      <c r="J213" s="96">
        <f t="shared" si="7"/>
        <v>84.400688204932123</v>
      </c>
      <c r="K213" s="96">
        <v>294.8</v>
      </c>
      <c r="L213" s="96">
        <v>406</v>
      </c>
      <c r="M213" s="96">
        <v>103.9</v>
      </c>
      <c r="N213" s="96">
        <v>275.39999999999998</v>
      </c>
      <c r="O213" s="96">
        <v>2748.9</v>
      </c>
      <c r="P213" s="96">
        <v>11651</v>
      </c>
      <c r="Q213" s="96">
        <f t="shared" si="9"/>
        <v>69.929776123882121</v>
      </c>
      <c r="R213" s="96">
        <v>14457.9</v>
      </c>
      <c r="S213" s="96">
        <v>19230</v>
      </c>
      <c r="T213" s="96">
        <v>5819</v>
      </c>
      <c r="U213" s="96">
        <v>13712</v>
      </c>
      <c r="V213" s="96">
        <v>129728</v>
      </c>
      <c r="W213" s="132"/>
      <c r="X213" s="132"/>
      <c r="Y213" s="132"/>
    </row>
    <row r="214" spans="1:25" ht="12.75" customHeight="1" x14ac:dyDescent="0.2">
      <c r="A214" s="102">
        <v>40430</v>
      </c>
      <c r="B214" s="96">
        <v>10.3</v>
      </c>
      <c r="C214" s="131">
        <f t="shared" si="8"/>
        <v>105.10204081632652</v>
      </c>
      <c r="D214" s="96">
        <v>10.199999999999999</v>
      </c>
      <c r="E214" s="96">
        <v>14.1</v>
      </c>
      <c r="F214" s="96">
        <v>3.1</v>
      </c>
      <c r="G214" s="96">
        <v>8.1</v>
      </c>
      <c r="H214" s="96">
        <v>80.8</v>
      </c>
      <c r="I214" s="96">
        <v>437.5</v>
      </c>
      <c r="J214" s="96">
        <f t="shared" si="7"/>
        <v>83.636016058115075</v>
      </c>
      <c r="K214" s="96">
        <v>291.60000000000002</v>
      </c>
      <c r="L214" s="96">
        <v>406.2</v>
      </c>
      <c r="M214" s="96">
        <v>102.1</v>
      </c>
      <c r="N214" s="96">
        <v>262.8</v>
      </c>
      <c r="O214" s="96">
        <v>2751.2</v>
      </c>
      <c r="P214" s="96">
        <v>11638</v>
      </c>
      <c r="Q214" s="96">
        <f t="shared" si="9"/>
        <v>69.851749594862255</v>
      </c>
      <c r="R214" s="96">
        <v>14355.2</v>
      </c>
      <c r="S214" s="96">
        <v>19492</v>
      </c>
      <c r="T214" s="96">
        <v>5733</v>
      </c>
      <c r="U214" s="96">
        <v>13351</v>
      </c>
      <c r="V214" s="96">
        <v>130221</v>
      </c>
      <c r="X214" s="7"/>
      <c r="Y214" s="7"/>
    </row>
    <row r="215" spans="1:25" ht="12.75" customHeight="1" x14ac:dyDescent="0.2">
      <c r="A215" s="102">
        <v>40460</v>
      </c>
      <c r="B215" s="96">
        <v>10.3</v>
      </c>
      <c r="C215" s="131">
        <f t="shared" si="8"/>
        <v>105.10204081632652</v>
      </c>
      <c r="D215" s="96">
        <v>10.5</v>
      </c>
      <c r="E215" s="96">
        <v>14.1</v>
      </c>
      <c r="F215" s="96">
        <v>3.1</v>
      </c>
      <c r="G215" s="96">
        <v>7.6</v>
      </c>
      <c r="H215" s="96">
        <v>81.099999999999994</v>
      </c>
      <c r="I215" s="96">
        <v>434.6</v>
      </c>
      <c r="J215" s="96">
        <f t="shared" si="7"/>
        <v>83.081628751672724</v>
      </c>
      <c r="K215" s="96">
        <v>297.39999999999998</v>
      </c>
      <c r="L215" s="96">
        <v>409.5</v>
      </c>
      <c r="M215" s="96">
        <v>102.3</v>
      </c>
      <c r="N215" s="96">
        <v>253</v>
      </c>
      <c r="O215" s="96">
        <v>2772</v>
      </c>
      <c r="P215" s="96">
        <v>11619</v>
      </c>
      <c r="Q215" s="96">
        <f t="shared" si="9"/>
        <v>69.737710821679372</v>
      </c>
      <c r="R215" s="96">
        <v>14505</v>
      </c>
      <c r="S215" s="96">
        <v>19802</v>
      </c>
      <c r="T215" s="96">
        <v>5733</v>
      </c>
      <c r="U215" s="96">
        <v>13085</v>
      </c>
      <c r="V215" s="96">
        <v>131195</v>
      </c>
      <c r="X215" s="7"/>
      <c r="Y215" s="7"/>
    </row>
    <row r="216" spans="1:25" ht="12.75" customHeight="1" x14ac:dyDescent="0.2">
      <c r="A216" s="102">
        <v>40491</v>
      </c>
      <c r="B216" s="96">
        <v>10.3</v>
      </c>
      <c r="C216" s="131">
        <f t="shared" si="8"/>
        <v>105.10204081632652</v>
      </c>
      <c r="D216" s="96">
        <v>10.8</v>
      </c>
      <c r="E216" s="96">
        <v>14.2</v>
      </c>
      <c r="F216" s="96">
        <v>2.8</v>
      </c>
      <c r="G216" s="96">
        <v>7.5</v>
      </c>
      <c r="H216" s="96">
        <v>81.599999999999994</v>
      </c>
      <c r="I216" s="96">
        <v>435.1</v>
      </c>
      <c r="J216" s="96">
        <f t="shared" si="7"/>
        <v>83.177212770024852</v>
      </c>
      <c r="K216" s="96">
        <v>304.7</v>
      </c>
      <c r="L216" s="96">
        <v>410.5</v>
      </c>
      <c r="M216" s="96">
        <v>98.5</v>
      </c>
      <c r="N216" s="96">
        <v>244.1</v>
      </c>
      <c r="O216" s="96">
        <v>2772.8</v>
      </c>
      <c r="P216" s="96">
        <v>11610</v>
      </c>
      <c r="Q216" s="96">
        <f t="shared" si="9"/>
        <v>69.683692455434837</v>
      </c>
      <c r="R216" s="96">
        <v>14844.2</v>
      </c>
      <c r="S216" s="96">
        <v>19902</v>
      </c>
      <c r="T216" s="96">
        <v>5628</v>
      </c>
      <c r="U216" s="96">
        <v>12872</v>
      </c>
      <c r="V216" s="96">
        <v>131502</v>
      </c>
      <c r="X216" s="7"/>
      <c r="Y216" s="7"/>
    </row>
    <row r="217" spans="1:25" ht="12.75" customHeight="1" x14ac:dyDescent="0.2">
      <c r="A217" s="102">
        <v>40521</v>
      </c>
      <c r="B217" s="96">
        <v>10.3</v>
      </c>
      <c r="C217" s="131">
        <f t="shared" si="8"/>
        <v>105.10204081632652</v>
      </c>
      <c r="D217" s="96">
        <v>10.8</v>
      </c>
      <c r="E217" s="96">
        <v>14.3</v>
      </c>
      <c r="F217" s="96">
        <v>2.4</v>
      </c>
      <c r="G217" s="96">
        <v>7.5</v>
      </c>
      <c r="H217" s="96">
        <v>81.599999999999994</v>
      </c>
      <c r="I217" s="96">
        <v>435.1</v>
      </c>
      <c r="J217" s="96">
        <f t="shared" si="7"/>
        <v>83.177212770024852</v>
      </c>
      <c r="K217" s="96">
        <v>307</v>
      </c>
      <c r="L217" s="96">
        <v>411</v>
      </c>
      <c r="M217" s="96">
        <v>90</v>
      </c>
      <c r="N217" s="96">
        <v>241.2</v>
      </c>
      <c r="O217" s="96">
        <v>2758.1</v>
      </c>
      <c r="P217" s="96">
        <v>11604</v>
      </c>
      <c r="Q217" s="96">
        <f t="shared" si="9"/>
        <v>69.647680211271833</v>
      </c>
      <c r="R217" s="96">
        <v>15002.8</v>
      </c>
      <c r="S217" s="96">
        <v>19841</v>
      </c>
      <c r="T217" s="96">
        <v>5369</v>
      </c>
      <c r="U217" s="96">
        <v>12818</v>
      </c>
      <c r="V217" s="96">
        <v>131199</v>
      </c>
      <c r="X217" s="7"/>
      <c r="Y217" s="7"/>
    </row>
    <row r="218" spans="1:25" s="133" customFormat="1" ht="12.75" customHeight="1" x14ac:dyDescent="0.2">
      <c r="A218" s="102">
        <v>40554</v>
      </c>
      <c r="B218" s="96">
        <v>10.3</v>
      </c>
      <c r="C218" s="131">
        <f t="shared" si="8"/>
        <v>105.10204081632652</v>
      </c>
      <c r="D218" s="96">
        <v>10.199999999999999</v>
      </c>
      <c r="E218" s="96">
        <v>14.2</v>
      </c>
      <c r="F218" s="96">
        <v>2</v>
      </c>
      <c r="G218" s="96">
        <v>7</v>
      </c>
      <c r="H218" s="96">
        <v>77.5</v>
      </c>
      <c r="I218" s="96">
        <v>433.3</v>
      </c>
      <c r="J218" s="96">
        <f t="shared" si="7"/>
        <v>82.833110303957184</v>
      </c>
      <c r="K218" s="96">
        <v>290.60000000000002</v>
      </c>
      <c r="L218" s="96">
        <v>405.2</v>
      </c>
      <c r="M218" s="96">
        <v>79.2</v>
      </c>
      <c r="N218" s="96">
        <v>232.7</v>
      </c>
      <c r="O218" s="96">
        <v>2681.6</v>
      </c>
      <c r="P218" s="96">
        <v>11524</v>
      </c>
      <c r="Q218" s="96">
        <f t="shared" si="9"/>
        <v>69.167516955764967</v>
      </c>
      <c r="R218" s="96">
        <v>14443.1</v>
      </c>
      <c r="S218" s="96">
        <v>19580</v>
      </c>
      <c r="T218" s="96">
        <v>5046</v>
      </c>
      <c r="U218" s="96">
        <v>12477</v>
      </c>
      <c r="V218" s="96">
        <v>128338</v>
      </c>
      <c r="W218" s="132"/>
      <c r="X218" s="132"/>
      <c r="Y218" s="132"/>
    </row>
    <row r="219" spans="1:25" s="133" customFormat="1" ht="12.75" customHeight="1" x14ac:dyDescent="0.2">
      <c r="A219" s="102">
        <v>40583</v>
      </c>
      <c r="B219" s="96">
        <v>10.3</v>
      </c>
      <c r="C219" s="131">
        <f t="shared" si="8"/>
        <v>105.10204081632652</v>
      </c>
      <c r="D219" s="96">
        <v>10.1</v>
      </c>
      <c r="E219" s="96">
        <v>14.3</v>
      </c>
      <c r="F219" s="96">
        <v>2</v>
      </c>
      <c r="G219" s="96">
        <v>7.2</v>
      </c>
      <c r="H219" s="96">
        <v>78.400000000000006</v>
      </c>
      <c r="I219" s="96">
        <v>433.2</v>
      </c>
      <c r="J219" s="96">
        <f t="shared" si="7"/>
        <v>82.813993500286742</v>
      </c>
      <c r="K219" s="96">
        <v>284.60000000000002</v>
      </c>
      <c r="L219" s="96">
        <v>407.5</v>
      </c>
      <c r="M219" s="96">
        <v>76.8</v>
      </c>
      <c r="N219" s="96">
        <v>232.4</v>
      </c>
      <c r="O219" s="96">
        <v>2688.9</v>
      </c>
      <c r="P219" s="96">
        <v>11542</v>
      </c>
      <c r="Q219" s="96">
        <f t="shared" si="9"/>
        <v>69.275553688254007</v>
      </c>
      <c r="R219" s="96">
        <v>14276.6</v>
      </c>
      <c r="S219" s="96">
        <v>19829</v>
      </c>
      <c r="T219" s="96">
        <v>5049</v>
      </c>
      <c r="U219" s="96">
        <v>12614</v>
      </c>
      <c r="V219" s="96">
        <v>129154</v>
      </c>
      <c r="W219" s="64"/>
      <c r="X219" s="132"/>
      <c r="Y219" s="132"/>
    </row>
    <row r="220" spans="1:25" s="12" customFormat="1" ht="12.75" customHeight="1" x14ac:dyDescent="0.2">
      <c r="A220" s="102">
        <v>40611</v>
      </c>
      <c r="B220" s="96">
        <v>10.4</v>
      </c>
      <c r="C220" s="131">
        <f t="shared" si="8"/>
        <v>106.12244897959184</v>
      </c>
      <c r="D220" s="96">
        <v>10.1</v>
      </c>
      <c r="E220" s="96">
        <v>14.4</v>
      </c>
      <c r="F220" s="96">
        <v>2.1</v>
      </c>
      <c r="G220" s="96">
        <v>7.3</v>
      </c>
      <c r="H220" s="96">
        <v>79.599999999999994</v>
      </c>
      <c r="I220" s="96">
        <v>435.2</v>
      </c>
      <c r="J220" s="96">
        <f t="shared" si="7"/>
        <v>83.196329573695266</v>
      </c>
      <c r="K220" s="96">
        <v>286</v>
      </c>
      <c r="L220" s="96">
        <v>408.4</v>
      </c>
      <c r="M220" s="96">
        <v>79.5</v>
      </c>
      <c r="N220" s="96">
        <v>235</v>
      </c>
      <c r="O220" s="96">
        <v>2705</v>
      </c>
      <c r="P220" s="96">
        <v>11588</v>
      </c>
      <c r="Q220" s="96">
        <f t="shared" si="9"/>
        <v>69.551647560170466</v>
      </c>
      <c r="R220" s="96">
        <v>14343.3</v>
      </c>
      <c r="S220" s="96">
        <v>19891</v>
      </c>
      <c r="T220" s="96">
        <v>5158</v>
      </c>
      <c r="U220" s="96">
        <v>12881</v>
      </c>
      <c r="V220" s="96">
        <v>130061</v>
      </c>
      <c r="W220" s="132"/>
      <c r="X220" s="132"/>
      <c r="Y220" s="132"/>
    </row>
    <row r="221" spans="1:25" ht="12.75" customHeight="1" x14ac:dyDescent="0.2">
      <c r="A221" s="102">
        <v>40642</v>
      </c>
      <c r="B221" s="96">
        <v>10.3</v>
      </c>
      <c r="C221" s="131">
        <f t="shared" si="8"/>
        <v>105.10204081632652</v>
      </c>
      <c r="D221" s="96">
        <v>10.4</v>
      </c>
      <c r="E221" s="96">
        <v>14.2</v>
      </c>
      <c r="F221" s="96">
        <v>2.5</v>
      </c>
      <c r="G221" s="96">
        <v>7.5</v>
      </c>
      <c r="H221" s="96">
        <v>81</v>
      </c>
      <c r="I221" s="96">
        <v>438.8</v>
      </c>
      <c r="J221" s="96">
        <f t="shared" si="7"/>
        <v>83.884534505830615</v>
      </c>
      <c r="K221" s="96">
        <v>289.5</v>
      </c>
      <c r="L221" s="96">
        <v>410.4</v>
      </c>
      <c r="M221" s="96">
        <v>87.7</v>
      </c>
      <c r="N221" s="96">
        <v>245.1</v>
      </c>
      <c r="O221" s="96">
        <v>2743.4</v>
      </c>
      <c r="P221" s="96">
        <v>11640</v>
      </c>
      <c r="Q221" s="96">
        <f t="shared" si="9"/>
        <v>69.863753676249928</v>
      </c>
      <c r="R221" s="96">
        <v>14483.2</v>
      </c>
      <c r="S221" s="96">
        <v>19975</v>
      </c>
      <c r="T221" s="96">
        <v>5364</v>
      </c>
      <c r="U221" s="96">
        <v>13233</v>
      </c>
      <c r="V221" s="96">
        <v>131279</v>
      </c>
      <c r="X221" s="7"/>
      <c r="Y221" s="7"/>
    </row>
    <row r="222" spans="1:25" s="12" customFormat="1" ht="12.75" customHeight="1" x14ac:dyDescent="0.2">
      <c r="A222" s="102">
        <v>40672</v>
      </c>
      <c r="B222" s="96">
        <v>10.4</v>
      </c>
      <c r="C222" s="131">
        <f t="shared" si="8"/>
        <v>106.12244897959184</v>
      </c>
      <c r="D222" s="96">
        <v>10.6</v>
      </c>
      <c r="E222" s="96">
        <v>14.2</v>
      </c>
      <c r="F222" s="96">
        <v>2.8</v>
      </c>
      <c r="G222" s="96">
        <v>7.8</v>
      </c>
      <c r="H222" s="96">
        <v>81.900000000000006</v>
      </c>
      <c r="I222" s="96">
        <v>441.8</v>
      </c>
      <c r="J222" s="96">
        <f t="shared" si="7"/>
        <v>84.458038615943408</v>
      </c>
      <c r="K222" s="96">
        <v>292.2</v>
      </c>
      <c r="L222" s="96">
        <v>411.6</v>
      </c>
      <c r="M222" s="96">
        <v>95.1</v>
      </c>
      <c r="N222" s="96">
        <v>258.39999999999998</v>
      </c>
      <c r="O222" s="96">
        <v>2773.3</v>
      </c>
      <c r="P222" s="96">
        <v>11690</v>
      </c>
      <c r="Q222" s="96">
        <f t="shared" si="9"/>
        <v>70.163855710941732</v>
      </c>
      <c r="R222" s="96">
        <v>14582.9</v>
      </c>
      <c r="S222" s="96">
        <v>19880</v>
      </c>
      <c r="T222" s="96">
        <v>5556</v>
      </c>
      <c r="U222" s="96">
        <v>13535</v>
      </c>
      <c r="V222" s="96">
        <v>131963</v>
      </c>
      <c r="W222" s="7"/>
      <c r="X222" s="132"/>
      <c r="Y222" s="132"/>
    </row>
    <row r="223" spans="1:25" ht="12.75" customHeight="1" x14ac:dyDescent="0.2">
      <c r="A223" s="102">
        <v>40703</v>
      </c>
      <c r="B223" s="96">
        <v>10.5</v>
      </c>
      <c r="C223" s="131">
        <f t="shared" si="8"/>
        <v>107.14285714285714</v>
      </c>
      <c r="D223" s="96">
        <v>10.5</v>
      </c>
      <c r="E223" s="96">
        <v>14.2</v>
      </c>
      <c r="F223" s="96">
        <v>3.1</v>
      </c>
      <c r="G223" s="96">
        <v>7.7</v>
      </c>
      <c r="H223" s="96">
        <v>80</v>
      </c>
      <c r="I223" s="96">
        <v>450.6</v>
      </c>
      <c r="J223" s="96">
        <f t="shared" si="7"/>
        <v>86.140317338940932</v>
      </c>
      <c r="K223" s="96">
        <v>295</v>
      </c>
      <c r="L223" s="96">
        <v>408.2</v>
      </c>
      <c r="M223" s="96">
        <v>100.5</v>
      </c>
      <c r="N223" s="96">
        <v>270.3</v>
      </c>
      <c r="O223" s="96">
        <v>2791.3</v>
      </c>
      <c r="P223" s="96">
        <v>11801</v>
      </c>
      <c r="Q223" s="96">
        <f t="shared" si="9"/>
        <v>70.830082227957504</v>
      </c>
      <c r="R223" s="96">
        <v>14676.6</v>
      </c>
      <c r="S223" s="96">
        <v>19655</v>
      </c>
      <c r="T223" s="96">
        <v>5728</v>
      </c>
      <c r="U223" s="96">
        <v>13947</v>
      </c>
      <c r="V223" s="96">
        <v>132453</v>
      </c>
      <c r="X223" s="7"/>
      <c r="Y223" s="7"/>
    </row>
    <row r="224" spans="1:25" ht="12.75" customHeight="1" x14ac:dyDescent="0.2">
      <c r="A224" s="102">
        <v>40733</v>
      </c>
      <c r="B224" s="96">
        <v>10.6</v>
      </c>
      <c r="C224" s="131">
        <f t="shared" si="8"/>
        <v>108.16326530612244</v>
      </c>
      <c r="D224" s="96">
        <v>10.5</v>
      </c>
      <c r="E224" s="96">
        <v>13.9</v>
      </c>
      <c r="F224" s="96">
        <v>3.3</v>
      </c>
      <c r="G224" s="96">
        <v>8.1</v>
      </c>
      <c r="H224" s="96">
        <v>79.900000000000006</v>
      </c>
      <c r="I224" s="96">
        <v>454.9</v>
      </c>
      <c r="J224" s="96">
        <f t="shared" si="7"/>
        <v>86.962339896769251</v>
      </c>
      <c r="K224" s="96">
        <v>295.5</v>
      </c>
      <c r="L224" s="96">
        <v>406.9</v>
      </c>
      <c r="M224" s="96">
        <v>102.8</v>
      </c>
      <c r="N224" s="96">
        <v>275.10000000000002</v>
      </c>
      <c r="O224" s="96">
        <v>2778</v>
      </c>
      <c r="P224" s="96">
        <v>11813</v>
      </c>
      <c r="Q224" s="96">
        <f t="shared" si="9"/>
        <v>70.902106716283541</v>
      </c>
      <c r="R224" s="96">
        <v>14712</v>
      </c>
      <c r="S224" s="96">
        <v>19564</v>
      </c>
      <c r="T224" s="96">
        <v>5808</v>
      </c>
      <c r="U224" s="96">
        <v>14032</v>
      </c>
      <c r="V224" s="96">
        <v>131181</v>
      </c>
      <c r="X224" s="7"/>
      <c r="Y224" s="7"/>
    </row>
    <row r="225" spans="1:25" ht="12.75" customHeight="1" x14ac:dyDescent="0.2">
      <c r="A225" s="102">
        <v>40764</v>
      </c>
      <c r="B225" s="96">
        <v>10.6</v>
      </c>
      <c r="C225" s="131">
        <f t="shared" si="8"/>
        <v>108.16326530612244</v>
      </c>
      <c r="D225" s="96">
        <v>10.5</v>
      </c>
      <c r="E225" s="96">
        <v>14.2</v>
      </c>
      <c r="F225" s="96">
        <v>3.3</v>
      </c>
      <c r="G225" s="96">
        <v>8.1</v>
      </c>
      <c r="H225" s="96">
        <v>80.2</v>
      </c>
      <c r="I225" s="96">
        <v>455.7</v>
      </c>
      <c r="J225" s="96">
        <f t="shared" si="7"/>
        <v>87.115274326132663</v>
      </c>
      <c r="K225" s="96">
        <v>297.10000000000002</v>
      </c>
      <c r="L225" s="96">
        <v>407.4</v>
      </c>
      <c r="M225" s="96">
        <v>103</v>
      </c>
      <c r="N225" s="96">
        <v>276.7</v>
      </c>
      <c r="O225" s="96">
        <v>2778.4</v>
      </c>
      <c r="P225" s="96">
        <v>11863</v>
      </c>
      <c r="Q225" s="96">
        <f t="shared" si="9"/>
        <v>71.202208750975331</v>
      </c>
      <c r="R225" s="96">
        <v>14711.3</v>
      </c>
      <c r="S225" s="96">
        <v>19591</v>
      </c>
      <c r="T225" s="96">
        <v>5845</v>
      </c>
      <c r="U225" s="96">
        <v>14023</v>
      </c>
      <c r="V225" s="96">
        <v>131457</v>
      </c>
      <c r="X225" s="7"/>
      <c r="Y225" s="7"/>
    </row>
    <row r="226" spans="1:25" ht="12.75" customHeight="1" x14ac:dyDescent="0.2">
      <c r="A226" s="102">
        <v>40795</v>
      </c>
      <c r="B226" s="96">
        <v>10.5</v>
      </c>
      <c r="C226" s="131">
        <f t="shared" si="8"/>
        <v>107.14285714285714</v>
      </c>
      <c r="D226" s="96">
        <v>10.5</v>
      </c>
      <c r="E226" s="96">
        <v>14.2</v>
      </c>
      <c r="F226" s="96">
        <v>3.3</v>
      </c>
      <c r="G226" s="96">
        <v>8.1999999999999993</v>
      </c>
      <c r="H226" s="96">
        <v>82.9</v>
      </c>
      <c r="I226" s="96">
        <v>450.9</v>
      </c>
      <c r="J226" s="96">
        <f t="shared" si="7"/>
        <v>86.197667749952203</v>
      </c>
      <c r="K226" s="96">
        <v>294.2</v>
      </c>
      <c r="L226" s="96">
        <v>412.8</v>
      </c>
      <c r="M226" s="96">
        <v>101</v>
      </c>
      <c r="N226" s="96">
        <v>264.3</v>
      </c>
      <c r="O226" s="96">
        <v>2790</v>
      </c>
      <c r="P226" s="96">
        <v>11840</v>
      </c>
      <c r="Q226" s="96">
        <f t="shared" si="9"/>
        <v>71.064161815017101</v>
      </c>
      <c r="R226" s="96">
        <v>14611.7</v>
      </c>
      <c r="S226" s="96">
        <v>19911</v>
      </c>
      <c r="T226" s="96">
        <v>5817</v>
      </c>
      <c r="U226" s="96">
        <v>13629</v>
      </c>
      <c r="V226" s="96">
        <v>132204</v>
      </c>
      <c r="X226" s="7"/>
      <c r="Y226" s="7"/>
    </row>
    <row r="227" spans="1:25" ht="12.75" customHeight="1" x14ac:dyDescent="0.2">
      <c r="A227" s="102">
        <v>40825</v>
      </c>
      <c r="B227" s="96">
        <v>10.3</v>
      </c>
      <c r="C227" s="131">
        <f t="shared" si="8"/>
        <v>105.10204081632652</v>
      </c>
      <c r="D227" s="96">
        <v>10.6</v>
      </c>
      <c r="E227" s="96">
        <v>14</v>
      </c>
      <c r="F227" s="96">
        <v>3.2</v>
      </c>
      <c r="G227" s="96">
        <v>7.6</v>
      </c>
      <c r="H227" s="96">
        <v>82.9</v>
      </c>
      <c r="I227" s="96">
        <v>447.9</v>
      </c>
      <c r="J227" s="96">
        <f t="shared" si="7"/>
        <v>85.624163639839409</v>
      </c>
      <c r="K227" s="96">
        <v>298.2</v>
      </c>
      <c r="L227" s="96">
        <v>415.9</v>
      </c>
      <c r="M227" s="96">
        <v>100.3</v>
      </c>
      <c r="N227" s="96">
        <v>253.8</v>
      </c>
      <c r="O227" s="96">
        <v>2793.7</v>
      </c>
      <c r="P227" s="96">
        <v>11826</v>
      </c>
      <c r="Q227" s="96">
        <f t="shared" si="9"/>
        <v>70.980133245303406</v>
      </c>
      <c r="R227" s="96">
        <v>14745.9</v>
      </c>
      <c r="S227" s="96">
        <v>20200</v>
      </c>
      <c r="T227" s="96">
        <v>5808</v>
      </c>
      <c r="U227" s="96">
        <v>13418</v>
      </c>
      <c r="V227" s="96">
        <v>133125</v>
      </c>
      <c r="X227" s="7"/>
      <c r="Y227" s="7"/>
    </row>
    <row r="228" spans="1:25" ht="12.75" customHeight="1" x14ac:dyDescent="0.2">
      <c r="A228" s="102">
        <v>40856</v>
      </c>
      <c r="B228" s="96">
        <v>10.4</v>
      </c>
      <c r="C228" s="131">
        <f t="shared" si="8"/>
        <v>106.12244897959184</v>
      </c>
      <c r="D228" s="96">
        <v>11</v>
      </c>
      <c r="E228" s="96">
        <v>14.1</v>
      </c>
      <c r="F228" s="96">
        <v>3.1</v>
      </c>
      <c r="G228" s="96">
        <v>7.5</v>
      </c>
      <c r="H228" s="96">
        <v>83.3</v>
      </c>
      <c r="I228" s="96">
        <v>448.5</v>
      </c>
      <c r="J228" s="96">
        <f t="shared" si="7"/>
        <v>85.738864461861979</v>
      </c>
      <c r="K228" s="96">
        <v>307</v>
      </c>
      <c r="L228" s="96">
        <v>416.7</v>
      </c>
      <c r="M228" s="96">
        <v>97.3</v>
      </c>
      <c r="N228" s="96">
        <v>244.3</v>
      </c>
      <c r="O228" s="96">
        <v>2794</v>
      </c>
      <c r="P228" s="96">
        <v>11790</v>
      </c>
      <c r="Q228" s="96">
        <f t="shared" si="9"/>
        <v>70.764059780325312</v>
      </c>
      <c r="R228" s="96">
        <v>15136.5</v>
      </c>
      <c r="S228" s="96">
        <v>20288</v>
      </c>
      <c r="T228" s="96">
        <v>5707</v>
      </c>
      <c r="U228" s="96">
        <v>13249</v>
      </c>
      <c r="V228" s="96">
        <v>133456</v>
      </c>
      <c r="X228" s="7"/>
      <c r="Y228" s="7"/>
    </row>
    <row r="229" spans="1:25" ht="12.75" customHeight="1" x14ac:dyDescent="0.2">
      <c r="A229" s="102">
        <v>40886</v>
      </c>
      <c r="B229" s="96">
        <v>10.3</v>
      </c>
      <c r="C229" s="131">
        <f t="shared" si="8"/>
        <v>105.10204081632652</v>
      </c>
      <c r="D229" s="96">
        <v>11.1</v>
      </c>
      <c r="E229" s="96">
        <v>14.2</v>
      </c>
      <c r="F229" s="96">
        <v>2.7</v>
      </c>
      <c r="G229" s="96">
        <v>7.4</v>
      </c>
      <c r="H229" s="96">
        <v>83.1</v>
      </c>
      <c r="I229" s="96">
        <v>448.6</v>
      </c>
      <c r="J229" s="96">
        <f t="shared" si="7"/>
        <v>85.757981265532408</v>
      </c>
      <c r="K229" s="96">
        <v>309</v>
      </c>
      <c r="L229" s="96">
        <v>418.1</v>
      </c>
      <c r="M229" s="96">
        <v>89.6</v>
      </c>
      <c r="N229" s="96">
        <v>241</v>
      </c>
      <c r="O229" s="96">
        <v>2785.6</v>
      </c>
      <c r="P229" s="96">
        <v>11800</v>
      </c>
      <c r="Q229" s="96">
        <f t="shared" si="9"/>
        <v>70.824080187263675</v>
      </c>
      <c r="R229" s="96">
        <v>15291</v>
      </c>
      <c r="S229" s="96">
        <v>20235</v>
      </c>
      <c r="T229" s="96">
        <v>5512</v>
      </c>
      <c r="U229" s="96">
        <v>13195</v>
      </c>
      <c r="V229" s="96">
        <v>133292</v>
      </c>
      <c r="X229" s="7"/>
      <c r="Y229" s="7"/>
    </row>
    <row r="230" spans="1:25" s="15" customFormat="1" ht="12.75" customHeight="1" x14ac:dyDescent="0.2">
      <c r="A230" s="102">
        <v>40917</v>
      </c>
      <c r="B230" s="96">
        <v>10.3</v>
      </c>
      <c r="C230" s="131">
        <f t="shared" si="8"/>
        <v>105.10204081632652</v>
      </c>
      <c r="D230" s="96">
        <v>10.4</v>
      </c>
      <c r="E230" s="96">
        <v>14</v>
      </c>
      <c r="F230" s="96">
        <v>2.2999999999999998</v>
      </c>
      <c r="G230" s="96">
        <v>7</v>
      </c>
      <c r="H230" s="96">
        <v>78.900000000000006</v>
      </c>
      <c r="I230" s="96">
        <v>446.7</v>
      </c>
      <c r="J230" s="96">
        <f t="shared" si="7"/>
        <v>85.394761995794298</v>
      </c>
      <c r="K230" s="96">
        <v>292</v>
      </c>
      <c r="L230" s="96">
        <v>410.1</v>
      </c>
      <c r="M230" s="96">
        <v>79.7</v>
      </c>
      <c r="N230" s="96">
        <v>234.4</v>
      </c>
      <c r="O230" s="96">
        <v>2698.7</v>
      </c>
      <c r="P230" s="96">
        <v>11735</v>
      </c>
      <c r="Q230" s="96">
        <f t="shared" si="9"/>
        <v>70.433947542164333</v>
      </c>
      <c r="R230" s="96">
        <v>14728.9</v>
      </c>
      <c r="S230" s="96">
        <v>19976</v>
      </c>
      <c r="T230" s="96">
        <v>5237</v>
      </c>
      <c r="U230" s="96">
        <v>12904</v>
      </c>
      <c r="V230" s="96">
        <v>130657</v>
      </c>
      <c r="W230" s="137"/>
      <c r="X230" s="7"/>
      <c r="Y230" s="7"/>
    </row>
    <row r="231" spans="1:25" ht="12.75" customHeight="1" x14ac:dyDescent="0.2">
      <c r="A231" s="102">
        <v>40948</v>
      </c>
      <c r="B231" s="96">
        <v>10.3</v>
      </c>
      <c r="C231" s="131">
        <f t="shared" si="8"/>
        <v>105.10204081632652</v>
      </c>
      <c r="D231" s="96">
        <v>10.4</v>
      </c>
      <c r="E231" s="96">
        <v>13.9</v>
      </c>
      <c r="F231" s="96">
        <v>2.2000000000000002</v>
      </c>
      <c r="G231" s="96">
        <v>7.3</v>
      </c>
      <c r="H231" s="96">
        <v>81.3</v>
      </c>
      <c r="I231" s="96">
        <v>446.2</v>
      </c>
      <c r="J231" s="96">
        <f t="shared" si="7"/>
        <v>85.29917797744217</v>
      </c>
      <c r="K231" s="96">
        <v>285.39999999999998</v>
      </c>
      <c r="L231" s="96">
        <v>415.6</v>
      </c>
      <c r="M231" s="96">
        <v>78</v>
      </c>
      <c r="N231" s="96">
        <v>235.4</v>
      </c>
      <c r="O231" s="96">
        <v>2713.2</v>
      </c>
      <c r="P231" s="96">
        <v>11751</v>
      </c>
      <c r="Q231" s="96">
        <f t="shared" si="9"/>
        <v>70.5299801932657</v>
      </c>
      <c r="R231" s="96">
        <v>14514.2</v>
      </c>
      <c r="S231" s="96">
        <v>20302</v>
      </c>
      <c r="T231" s="96">
        <v>5219</v>
      </c>
      <c r="U231" s="96">
        <v>13038</v>
      </c>
      <c r="V231" s="96">
        <v>131604</v>
      </c>
      <c r="X231" s="7"/>
      <c r="Y231" s="7"/>
    </row>
    <row r="232" spans="1:25" ht="12.75" customHeight="1" x14ac:dyDescent="0.2">
      <c r="A232" s="102">
        <v>40977</v>
      </c>
      <c r="B232" s="96">
        <v>10.3</v>
      </c>
      <c r="C232" s="131">
        <f t="shared" si="8"/>
        <v>105.10204081632652</v>
      </c>
      <c r="D232" s="96">
        <v>10.4</v>
      </c>
      <c r="E232" s="96">
        <v>14</v>
      </c>
      <c r="F232" s="96">
        <v>2.4</v>
      </c>
      <c r="G232" s="96">
        <v>7.4</v>
      </c>
      <c r="H232" s="96">
        <v>81.3</v>
      </c>
      <c r="I232" s="96">
        <v>448.4</v>
      </c>
      <c r="J232" s="96">
        <f t="shared" si="7"/>
        <v>85.719747658191551</v>
      </c>
      <c r="K232" s="96">
        <v>286.7</v>
      </c>
      <c r="L232" s="96">
        <v>418.2</v>
      </c>
      <c r="M232" s="96">
        <v>81.5</v>
      </c>
      <c r="N232" s="96">
        <v>240.4</v>
      </c>
      <c r="O232" s="96">
        <v>2741.7</v>
      </c>
      <c r="P232" s="96">
        <v>11822</v>
      </c>
      <c r="Q232" s="96">
        <f t="shared" si="9"/>
        <v>70.956125082528061</v>
      </c>
      <c r="R232" s="96">
        <v>14574.4</v>
      </c>
      <c r="S232" s="96">
        <v>20377</v>
      </c>
      <c r="T232" s="96">
        <v>5313</v>
      </c>
      <c r="U232" s="96">
        <v>13334</v>
      </c>
      <c r="V232" s="96">
        <v>132505</v>
      </c>
      <c r="X232" s="7"/>
      <c r="Y232" s="7"/>
    </row>
    <row r="233" spans="1:25" ht="12.75" customHeight="1" x14ac:dyDescent="0.2">
      <c r="A233" s="102">
        <v>41008</v>
      </c>
      <c r="B233" s="96">
        <v>10.4</v>
      </c>
      <c r="C233" s="96">
        <f t="shared" si="8"/>
        <v>106.12244897959184</v>
      </c>
      <c r="D233" s="96">
        <v>10.6</v>
      </c>
      <c r="E233" s="96">
        <v>14.1</v>
      </c>
      <c r="F233" s="96">
        <v>2.9</v>
      </c>
      <c r="G233" s="96">
        <v>7.7</v>
      </c>
      <c r="H233" s="96">
        <v>82.8</v>
      </c>
      <c r="I233" s="96">
        <v>450.5</v>
      </c>
      <c r="J233" s="96">
        <f t="shared" si="7"/>
        <v>86.121200535270503</v>
      </c>
      <c r="K233" s="96">
        <v>288.10000000000002</v>
      </c>
      <c r="L233" s="96">
        <v>418.4</v>
      </c>
      <c r="M233" s="96">
        <v>90.4</v>
      </c>
      <c r="N233" s="96">
        <v>250.2</v>
      </c>
      <c r="O233" s="96">
        <v>2777.6</v>
      </c>
      <c r="P233" s="96">
        <v>11850</v>
      </c>
      <c r="Q233" s="96">
        <f t="shared" si="9"/>
        <v>71.124182221955465</v>
      </c>
      <c r="R233" s="96">
        <v>14673.6</v>
      </c>
      <c r="S233" s="96">
        <v>20414</v>
      </c>
      <c r="T233" s="96">
        <v>5487</v>
      </c>
      <c r="U233" s="96">
        <v>13620</v>
      </c>
      <c r="V233" s="96">
        <v>133400</v>
      </c>
      <c r="X233" s="7"/>
      <c r="Y233" s="7"/>
    </row>
    <row r="234" spans="1:25" s="12" customFormat="1" ht="12.75" customHeight="1" x14ac:dyDescent="0.2">
      <c r="A234" s="102">
        <v>41038</v>
      </c>
      <c r="B234" s="96">
        <v>10.6</v>
      </c>
      <c r="C234" s="96">
        <f t="shared" si="8"/>
        <v>108.16326530612244</v>
      </c>
      <c r="D234" s="96">
        <v>10.7</v>
      </c>
      <c r="E234" s="96">
        <v>14.2</v>
      </c>
      <c r="F234" s="96">
        <v>3.1</v>
      </c>
      <c r="G234" s="96">
        <v>7.8</v>
      </c>
      <c r="H234" s="96">
        <v>84.1</v>
      </c>
      <c r="I234" s="96">
        <v>452.6</v>
      </c>
      <c r="J234" s="96">
        <f t="shared" ref="J234:J265" si="10">(I234/$I$14)*100</f>
        <v>86.522653412349456</v>
      </c>
      <c r="K234" s="96">
        <v>292.60000000000002</v>
      </c>
      <c r="L234" s="96">
        <v>419.3</v>
      </c>
      <c r="M234" s="96">
        <v>95.3</v>
      </c>
      <c r="N234" s="96">
        <v>263.89999999999998</v>
      </c>
      <c r="O234" s="96">
        <v>2811.2</v>
      </c>
      <c r="P234" s="96">
        <v>11907</v>
      </c>
      <c r="Q234" s="96">
        <f t="shared" si="9"/>
        <v>71.466298541504116</v>
      </c>
      <c r="R234" s="96">
        <v>14787.3</v>
      </c>
      <c r="S234" s="96">
        <v>20357</v>
      </c>
      <c r="T234" s="96">
        <v>5648</v>
      </c>
      <c r="U234" s="96">
        <v>13946</v>
      </c>
      <c r="V234" s="96">
        <v>134213</v>
      </c>
      <c r="W234" s="132"/>
      <c r="X234" s="132"/>
      <c r="Y234" s="132"/>
    </row>
    <row r="235" spans="1:25" ht="12.75" customHeight="1" x14ac:dyDescent="0.2">
      <c r="A235" s="102">
        <v>41069</v>
      </c>
      <c r="B235" s="96">
        <v>10.7</v>
      </c>
      <c r="C235" s="96">
        <f t="shared" si="8"/>
        <v>109.18367346938773</v>
      </c>
      <c r="D235" s="96">
        <v>10.6</v>
      </c>
      <c r="E235" s="96">
        <v>14.3</v>
      </c>
      <c r="F235" s="96">
        <v>3.2</v>
      </c>
      <c r="G235" s="96">
        <v>7.8</v>
      </c>
      <c r="H235" s="96">
        <v>82.2</v>
      </c>
      <c r="I235" s="96">
        <v>462.5</v>
      </c>
      <c r="J235" s="96">
        <f t="shared" si="10"/>
        <v>88.415216975721648</v>
      </c>
      <c r="K235" s="96">
        <v>295.39999999999998</v>
      </c>
      <c r="L235" s="96">
        <v>416.2</v>
      </c>
      <c r="M235" s="96">
        <v>100.6</v>
      </c>
      <c r="N235" s="96">
        <v>276.5</v>
      </c>
      <c r="O235" s="96">
        <v>2829</v>
      </c>
      <c r="P235" s="96">
        <v>12016</v>
      </c>
      <c r="Q235" s="96">
        <f t="shared" si="9"/>
        <v>72.12052097713223</v>
      </c>
      <c r="R235" s="96">
        <v>14836.5</v>
      </c>
      <c r="S235" s="96">
        <v>20088</v>
      </c>
      <c r="T235" s="96">
        <v>5820</v>
      </c>
      <c r="U235" s="96">
        <v>14311</v>
      </c>
      <c r="V235" s="96">
        <v>134556</v>
      </c>
      <c r="X235" s="7"/>
      <c r="Y235" s="7"/>
    </row>
    <row r="236" spans="1:25" ht="12.75" customHeight="1" x14ac:dyDescent="0.2">
      <c r="A236" s="102">
        <v>41099</v>
      </c>
      <c r="B236" s="96">
        <v>10.7</v>
      </c>
      <c r="C236" s="96">
        <f t="shared" si="8"/>
        <v>109.18367346938773</v>
      </c>
      <c r="D236" s="96">
        <v>10.5</v>
      </c>
      <c r="E236" s="96">
        <v>14.1</v>
      </c>
      <c r="F236" s="96">
        <v>3.2</v>
      </c>
      <c r="G236" s="96">
        <v>8.4</v>
      </c>
      <c r="H236" s="96">
        <v>81.400000000000006</v>
      </c>
      <c r="I236" s="96">
        <v>465.8</v>
      </c>
      <c r="J236" s="96">
        <f t="shared" si="10"/>
        <v>89.046071496845727</v>
      </c>
      <c r="K236" s="96">
        <v>294.5</v>
      </c>
      <c r="L236" s="96">
        <v>410.6</v>
      </c>
      <c r="M236" s="96">
        <v>101.9</v>
      </c>
      <c r="N236" s="96">
        <v>280.2</v>
      </c>
      <c r="O236" s="96">
        <v>2796.7</v>
      </c>
      <c r="P236" s="96">
        <v>12029</v>
      </c>
      <c r="Q236" s="96">
        <f t="shared" si="9"/>
        <v>72.198547506152096</v>
      </c>
      <c r="R236" s="96">
        <v>14838.5</v>
      </c>
      <c r="S236" s="96">
        <v>19991</v>
      </c>
      <c r="T236" s="96">
        <v>5888</v>
      </c>
      <c r="U236" s="96">
        <v>14387</v>
      </c>
      <c r="V236" s="96">
        <v>133368</v>
      </c>
      <c r="X236" s="7"/>
      <c r="Y236" s="7"/>
    </row>
    <row r="237" spans="1:25" ht="12.75" customHeight="1" x14ac:dyDescent="0.2">
      <c r="A237" s="102">
        <v>41130</v>
      </c>
      <c r="B237" s="96">
        <v>10.7</v>
      </c>
      <c r="C237" s="96">
        <f t="shared" si="8"/>
        <v>109.18367346938773</v>
      </c>
      <c r="D237" s="96">
        <v>10.6</v>
      </c>
      <c r="E237" s="96">
        <v>14.2</v>
      </c>
      <c r="F237" s="96">
        <v>3.2</v>
      </c>
      <c r="G237" s="96">
        <v>8.4</v>
      </c>
      <c r="H237" s="96">
        <v>81.400000000000006</v>
      </c>
      <c r="I237" s="96">
        <v>465.5</v>
      </c>
      <c r="J237" s="96">
        <f t="shared" si="10"/>
        <v>88.988721085834442</v>
      </c>
      <c r="K237" s="96">
        <v>296.39999999999998</v>
      </c>
      <c r="L237" s="96">
        <v>413.3</v>
      </c>
      <c r="M237" s="96">
        <v>102.3</v>
      </c>
      <c r="N237" s="96">
        <v>280.60000000000002</v>
      </c>
      <c r="O237" s="96">
        <v>2803.3</v>
      </c>
      <c r="P237" s="96">
        <v>12048</v>
      </c>
      <c r="Q237" s="96">
        <f t="shared" si="9"/>
        <v>72.31258627933498</v>
      </c>
      <c r="R237" s="96">
        <v>14854.3</v>
      </c>
      <c r="S237" s="96">
        <v>20028</v>
      </c>
      <c r="T237" s="96">
        <v>5920</v>
      </c>
      <c r="U237" s="96">
        <v>14404</v>
      </c>
      <c r="V237" s="96">
        <v>133753</v>
      </c>
      <c r="X237" s="7"/>
      <c r="Y237" s="7"/>
    </row>
    <row r="238" spans="1:25" ht="12.75" customHeight="1" x14ac:dyDescent="0.2">
      <c r="A238" s="102">
        <v>41161</v>
      </c>
      <c r="B238" s="96">
        <v>10.7</v>
      </c>
      <c r="C238" s="96">
        <f t="shared" si="8"/>
        <v>109.18367346938773</v>
      </c>
      <c r="D238" s="96">
        <v>10.6</v>
      </c>
      <c r="E238" s="96">
        <v>14.4</v>
      </c>
      <c r="F238" s="96">
        <v>3.2</v>
      </c>
      <c r="G238" s="96">
        <v>8.3000000000000007</v>
      </c>
      <c r="H238" s="96">
        <v>83.4</v>
      </c>
      <c r="I238" s="96">
        <v>459.5</v>
      </c>
      <c r="J238" s="96">
        <f t="shared" si="10"/>
        <v>87.841712865608869</v>
      </c>
      <c r="K238" s="96">
        <v>293.2</v>
      </c>
      <c r="L238" s="96">
        <v>420.2</v>
      </c>
      <c r="M238" s="96">
        <v>100.5</v>
      </c>
      <c r="N238" s="96">
        <v>269</v>
      </c>
      <c r="O238" s="96">
        <v>2814.3</v>
      </c>
      <c r="P238" s="96">
        <v>12008</v>
      </c>
      <c r="Q238" s="96">
        <f t="shared" si="9"/>
        <v>72.072504651581539</v>
      </c>
      <c r="R238" s="96">
        <v>14786.5</v>
      </c>
      <c r="S238" s="96">
        <v>20326</v>
      </c>
      <c r="T238" s="96">
        <v>5875</v>
      </c>
      <c r="U238" s="96">
        <v>14018</v>
      </c>
      <c r="V238" s="96">
        <v>134374</v>
      </c>
      <c r="X238" s="7"/>
      <c r="Y238" s="7"/>
    </row>
    <row r="239" spans="1:25" ht="12.75" customHeight="1" x14ac:dyDescent="0.2">
      <c r="A239" s="102">
        <v>41191</v>
      </c>
      <c r="B239" s="96">
        <v>10.5</v>
      </c>
      <c r="C239" s="96">
        <f t="shared" si="8"/>
        <v>107.14285714285714</v>
      </c>
      <c r="D239" s="96">
        <v>10.7</v>
      </c>
      <c r="E239" s="96">
        <v>14.5</v>
      </c>
      <c r="F239" s="96">
        <v>3.2</v>
      </c>
      <c r="G239" s="96">
        <v>7.7</v>
      </c>
      <c r="H239" s="96">
        <v>83.7</v>
      </c>
      <c r="I239" s="96">
        <v>457.2</v>
      </c>
      <c r="J239" s="96">
        <f t="shared" si="10"/>
        <v>87.40202638118906</v>
      </c>
      <c r="K239" s="96">
        <v>298</v>
      </c>
      <c r="L239" s="96">
        <v>425.1</v>
      </c>
      <c r="M239" s="96">
        <v>101.2</v>
      </c>
      <c r="N239" s="96">
        <v>256.60000000000002</v>
      </c>
      <c r="O239" s="96">
        <v>2828</v>
      </c>
      <c r="P239" s="96">
        <v>11980</v>
      </c>
      <c r="Q239" s="96">
        <f t="shared" si="9"/>
        <v>71.904447512154135</v>
      </c>
      <c r="R239" s="96">
        <v>14935.9</v>
      </c>
      <c r="S239" s="96">
        <v>20616</v>
      </c>
      <c r="T239" s="96">
        <v>5880</v>
      </c>
      <c r="U239" s="96">
        <v>13796</v>
      </c>
      <c r="V239" s="96">
        <v>135241</v>
      </c>
      <c r="X239" s="7"/>
      <c r="Y239" s="7"/>
    </row>
    <row r="240" spans="1:25" s="62" customFormat="1" ht="12.75" customHeight="1" x14ac:dyDescent="0.2">
      <c r="A240" s="102">
        <v>41222</v>
      </c>
      <c r="B240" s="96">
        <v>10.5</v>
      </c>
      <c r="C240" s="96">
        <f t="shared" si="8"/>
        <v>107.14285714285714</v>
      </c>
      <c r="D240" s="96">
        <v>11.2</v>
      </c>
      <c r="E240" s="96">
        <v>14.5</v>
      </c>
      <c r="F240" s="96">
        <v>3</v>
      </c>
      <c r="G240" s="96">
        <v>7.6</v>
      </c>
      <c r="H240" s="96">
        <v>84.3</v>
      </c>
      <c r="I240" s="96">
        <v>456.1</v>
      </c>
      <c r="J240" s="96">
        <f t="shared" si="10"/>
        <v>87.191741540814377</v>
      </c>
      <c r="K240" s="96">
        <v>309.5</v>
      </c>
      <c r="L240" s="96">
        <v>425.8</v>
      </c>
      <c r="M240" s="96">
        <v>98.3</v>
      </c>
      <c r="N240" s="96">
        <v>247.8</v>
      </c>
      <c r="O240" s="96">
        <v>2835.9</v>
      </c>
      <c r="P240" s="96">
        <v>11939</v>
      </c>
      <c r="Q240" s="96">
        <f t="shared" si="9"/>
        <v>71.658363843706866</v>
      </c>
      <c r="R240" s="96">
        <v>15430.3</v>
      </c>
      <c r="S240" s="96">
        <v>20675</v>
      </c>
      <c r="T240" s="96">
        <v>5779</v>
      </c>
      <c r="U240" s="96">
        <v>13598</v>
      </c>
      <c r="V240" s="96">
        <v>135636</v>
      </c>
      <c r="W240" s="60"/>
      <c r="X240" s="60"/>
      <c r="Y240" s="60"/>
    </row>
    <row r="241" spans="1:25" s="62" customFormat="1" ht="12.75" customHeight="1" x14ac:dyDescent="0.2">
      <c r="A241" s="102">
        <v>41252</v>
      </c>
      <c r="B241" s="96">
        <v>10.5</v>
      </c>
      <c r="C241" s="96">
        <f t="shared" si="8"/>
        <v>107.14285714285714</v>
      </c>
      <c r="D241" s="96">
        <v>11.2</v>
      </c>
      <c r="E241" s="96">
        <v>14.6</v>
      </c>
      <c r="F241" s="96">
        <v>2.7</v>
      </c>
      <c r="G241" s="96">
        <v>7.6</v>
      </c>
      <c r="H241" s="96">
        <v>83.3</v>
      </c>
      <c r="I241" s="96">
        <v>456.4</v>
      </c>
      <c r="J241" s="96">
        <f t="shared" si="10"/>
        <v>87.249091951825648</v>
      </c>
      <c r="K241" s="96">
        <v>310.2</v>
      </c>
      <c r="L241" s="96">
        <v>427.1</v>
      </c>
      <c r="M241" s="96">
        <v>93.1</v>
      </c>
      <c r="N241" s="96">
        <v>247.6</v>
      </c>
      <c r="O241" s="96">
        <v>2823.4</v>
      </c>
      <c r="P241" s="96">
        <v>11939</v>
      </c>
      <c r="Q241" s="96">
        <f t="shared" si="9"/>
        <v>71.658363843706866</v>
      </c>
      <c r="R241" s="96">
        <v>15538.3</v>
      </c>
      <c r="S241" s="96">
        <v>20673</v>
      </c>
      <c r="T241" s="96">
        <v>5622</v>
      </c>
      <c r="U241" s="96">
        <v>13591</v>
      </c>
      <c r="V241" s="96">
        <v>135560</v>
      </c>
      <c r="W241" s="60"/>
      <c r="X241" s="60"/>
      <c r="Y241" s="60"/>
    </row>
    <row r="242" spans="1:25" s="79" customFormat="1" ht="12.75" customHeight="1" x14ac:dyDescent="0.2">
      <c r="A242" s="102">
        <v>41283</v>
      </c>
      <c r="B242" s="96">
        <v>10.3</v>
      </c>
      <c r="C242" s="96">
        <f t="shared" si="8"/>
        <v>105.10204081632652</v>
      </c>
      <c r="D242" s="96">
        <v>10.5</v>
      </c>
      <c r="E242" s="96">
        <v>14.5</v>
      </c>
      <c r="F242" s="96">
        <v>2.2999999999999998</v>
      </c>
      <c r="G242" s="96">
        <v>7.1</v>
      </c>
      <c r="H242" s="96">
        <v>79.099999999999994</v>
      </c>
      <c r="I242" s="96">
        <v>452.6</v>
      </c>
      <c r="J242" s="96">
        <f t="shared" si="10"/>
        <v>86.522653412349456</v>
      </c>
      <c r="K242" s="96">
        <v>292</v>
      </c>
      <c r="L242" s="96">
        <v>416.7</v>
      </c>
      <c r="M242" s="96">
        <v>83.6</v>
      </c>
      <c r="N242" s="96">
        <v>238.8</v>
      </c>
      <c r="O242" s="96">
        <v>2725.8</v>
      </c>
      <c r="P242" s="96">
        <v>11860</v>
      </c>
      <c r="Q242" s="96">
        <f t="shared" si="9"/>
        <v>71.184202628893829</v>
      </c>
      <c r="R242" s="96">
        <v>14944</v>
      </c>
      <c r="S242" s="96">
        <v>20375</v>
      </c>
      <c r="T242" s="96">
        <v>5340</v>
      </c>
      <c r="U242" s="96">
        <v>13264</v>
      </c>
      <c r="V242" s="96">
        <v>132704</v>
      </c>
      <c r="W242" s="60"/>
      <c r="X242" s="60"/>
      <c r="Y242" s="60"/>
    </row>
    <row r="243" spans="1:25" s="62" customFormat="1" ht="12.75" customHeight="1" x14ac:dyDescent="0.2">
      <c r="A243" s="102">
        <v>41314</v>
      </c>
      <c r="B243" s="96">
        <v>10.3</v>
      </c>
      <c r="C243" s="96">
        <f t="shared" si="8"/>
        <v>105.10204081632652</v>
      </c>
      <c r="D243" s="96">
        <v>10.4</v>
      </c>
      <c r="E243" s="96">
        <v>14.6</v>
      </c>
      <c r="F243" s="96">
        <v>2.2000000000000002</v>
      </c>
      <c r="G243" s="96">
        <v>7.3</v>
      </c>
      <c r="H243" s="96">
        <v>81.400000000000006</v>
      </c>
      <c r="I243" s="96">
        <v>451.5</v>
      </c>
      <c r="J243" s="96">
        <f t="shared" si="10"/>
        <v>86.312368571974758</v>
      </c>
      <c r="K243" s="96">
        <v>287</v>
      </c>
      <c r="L243" s="96">
        <v>423.4</v>
      </c>
      <c r="M243" s="96">
        <v>82.9</v>
      </c>
      <c r="N243" s="96">
        <v>239.6</v>
      </c>
      <c r="O243" s="96">
        <v>2755.2</v>
      </c>
      <c r="P243" s="96">
        <v>11879</v>
      </c>
      <c r="Q243" s="96">
        <f t="shared" si="9"/>
        <v>71.298241402076698</v>
      </c>
      <c r="R243" s="96">
        <v>14766.7</v>
      </c>
      <c r="S243" s="96">
        <v>20660</v>
      </c>
      <c r="T243" s="96">
        <v>5373</v>
      </c>
      <c r="U243" s="96">
        <v>13403</v>
      </c>
      <c r="V243" s="96">
        <v>133752</v>
      </c>
      <c r="W243" s="60"/>
      <c r="X243" s="60"/>
      <c r="Y243" s="60"/>
    </row>
    <row r="244" spans="1:25" s="62" customFormat="1" ht="12.75" customHeight="1" x14ac:dyDescent="0.2">
      <c r="A244" s="102">
        <v>41342</v>
      </c>
      <c r="B244" s="96">
        <v>10.3</v>
      </c>
      <c r="C244" s="96">
        <f t="shared" si="8"/>
        <v>105.10204081632652</v>
      </c>
      <c r="D244" s="96">
        <v>10.5</v>
      </c>
      <c r="E244" s="96">
        <v>14.7</v>
      </c>
      <c r="F244" s="96">
        <v>2.2999999999999998</v>
      </c>
      <c r="G244" s="96">
        <v>7.4</v>
      </c>
      <c r="H244" s="96">
        <v>81.5</v>
      </c>
      <c r="I244" s="96">
        <v>452.6</v>
      </c>
      <c r="J244" s="96">
        <f t="shared" si="10"/>
        <v>86.522653412349456</v>
      </c>
      <c r="K244" s="96">
        <v>288.2</v>
      </c>
      <c r="L244" s="96">
        <v>424.8</v>
      </c>
      <c r="M244" s="96">
        <v>85.2</v>
      </c>
      <c r="N244" s="96">
        <v>243.2</v>
      </c>
      <c r="O244" s="96">
        <v>2769.3</v>
      </c>
      <c r="P244" s="96">
        <v>11912</v>
      </c>
      <c r="Q244" s="96">
        <f t="shared" si="9"/>
        <v>71.496308744973291</v>
      </c>
      <c r="R244" s="131">
        <v>14815.7</v>
      </c>
      <c r="S244" s="131">
        <v>20748</v>
      </c>
      <c r="T244" s="131">
        <v>5487</v>
      </c>
      <c r="U244" s="131">
        <v>13668</v>
      </c>
      <c r="V244" s="131">
        <v>134570</v>
      </c>
      <c r="W244" s="60"/>
      <c r="X244" s="60"/>
      <c r="Y244" s="60"/>
    </row>
    <row r="245" spans="1:25" s="134" customFormat="1" ht="12.75" customHeight="1" x14ac:dyDescent="0.2">
      <c r="A245" s="102">
        <v>41373</v>
      </c>
      <c r="B245" s="96">
        <v>10.199999999999999</v>
      </c>
      <c r="C245" s="131">
        <f t="shared" si="8"/>
        <v>104.08163265306121</v>
      </c>
      <c r="D245" s="96">
        <v>10.5</v>
      </c>
      <c r="E245" s="96">
        <v>14.7</v>
      </c>
      <c r="F245" s="96">
        <v>2.5</v>
      </c>
      <c r="G245" s="96">
        <v>7.5</v>
      </c>
      <c r="H245" s="96">
        <v>81.900000000000006</v>
      </c>
      <c r="I245" s="96">
        <v>452.6</v>
      </c>
      <c r="J245" s="96">
        <f t="shared" si="10"/>
        <v>86.522653412349456</v>
      </c>
      <c r="K245" s="96">
        <v>290.89999999999998</v>
      </c>
      <c r="L245" s="96">
        <v>425.2</v>
      </c>
      <c r="M245" s="96">
        <v>89.2</v>
      </c>
      <c r="N245" s="96">
        <v>250</v>
      </c>
      <c r="O245" s="96">
        <v>2787.6</v>
      </c>
      <c r="P245" s="96">
        <v>11915</v>
      </c>
      <c r="Q245" s="96">
        <f t="shared" si="9"/>
        <v>71.514314867054793</v>
      </c>
      <c r="R245" s="131">
        <v>14906.9</v>
      </c>
      <c r="S245" s="131">
        <v>20810</v>
      </c>
      <c r="T245" s="131">
        <v>5648</v>
      </c>
      <c r="U245" s="131">
        <v>13990</v>
      </c>
      <c r="V245" s="131">
        <v>135513</v>
      </c>
      <c r="W245" s="64"/>
      <c r="X245" s="64"/>
      <c r="Y245" s="64"/>
    </row>
    <row r="246" spans="1:25" ht="12.75" customHeight="1" x14ac:dyDescent="0.2">
      <c r="A246" s="102">
        <v>41403</v>
      </c>
      <c r="B246" s="96">
        <v>10.3</v>
      </c>
      <c r="C246" s="131">
        <f t="shared" si="8"/>
        <v>105.10204081632652</v>
      </c>
      <c r="D246" s="96">
        <v>10.6</v>
      </c>
      <c r="E246" s="96">
        <v>14.7</v>
      </c>
      <c r="F246" s="96">
        <v>3.1</v>
      </c>
      <c r="G246" s="96">
        <v>7.9</v>
      </c>
      <c r="H246" s="96">
        <v>82.9</v>
      </c>
      <c r="I246" s="96">
        <v>454.8</v>
      </c>
      <c r="J246" s="96">
        <f t="shared" si="10"/>
        <v>86.943223093098837</v>
      </c>
      <c r="K246" s="96">
        <v>296.2</v>
      </c>
      <c r="L246" s="96">
        <v>424.3</v>
      </c>
      <c r="M246" s="96">
        <v>100.7</v>
      </c>
      <c r="N246" s="96">
        <v>268.3</v>
      </c>
      <c r="O246" s="96">
        <v>2828.6</v>
      </c>
      <c r="P246" s="96">
        <v>11961</v>
      </c>
      <c r="Q246" s="96">
        <f t="shared" si="9"/>
        <v>71.790408738971252</v>
      </c>
      <c r="R246" s="131">
        <v>15029.7</v>
      </c>
      <c r="S246" s="131">
        <v>20714</v>
      </c>
      <c r="T246" s="131">
        <v>5834</v>
      </c>
      <c r="U246" s="131">
        <v>14368</v>
      </c>
      <c r="V246" s="131">
        <v>136383</v>
      </c>
      <c r="X246" s="7"/>
      <c r="Y246" s="7"/>
    </row>
    <row r="247" spans="1:25" ht="12.75" customHeight="1" x14ac:dyDescent="0.2">
      <c r="A247" s="102">
        <v>41434</v>
      </c>
      <c r="B247" s="96">
        <v>10.5</v>
      </c>
      <c r="C247" s="131">
        <f t="shared" si="8"/>
        <v>107.14285714285714</v>
      </c>
      <c r="D247" s="96">
        <v>10.5</v>
      </c>
      <c r="E247" s="96">
        <v>14.5</v>
      </c>
      <c r="F247" s="96">
        <v>3.4</v>
      </c>
      <c r="G247" s="96">
        <v>7.9</v>
      </c>
      <c r="H247" s="96">
        <v>82.1</v>
      </c>
      <c r="I247" s="96">
        <v>462.7</v>
      </c>
      <c r="J247" s="96">
        <f t="shared" si="10"/>
        <v>88.453450583062505</v>
      </c>
      <c r="K247" s="96">
        <v>300.5</v>
      </c>
      <c r="L247" s="96">
        <v>420.7</v>
      </c>
      <c r="M247" s="96">
        <v>105.9</v>
      </c>
      <c r="N247" s="96">
        <v>279.3</v>
      </c>
      <c r="O247" s="96">
        <v>2850.4</v>
      </c>
      <c r="P247" s="96">
        <v>12046</v>
      </c>
      <c r="Q247" s="96">
        <f t="shared" si="9"/>
        <v>72.300582197947307</v>
      </c>
      <c r="R247" s="131">
        <v>15143.3</v>
      </c>
      <c r="S247" s="131">
        <v>20459</v>
      </c>
      <c r="T247" s="131">
        <v>5995</v>
      </c>
      <c r="U247" s="131">
        <v>14773</v>
      </c>
      <c r="V247" s="131">
        <v>136769</v>
      </c>
      <c r="X247" s="7"/>
      <c r="Y247" s="7"/>
    </row>
    <row r="248" spans="1:25" ht="12.75" customHeight="1" x14ac:dyDescent="0.2">
      <c r="A248" s="102">
        <v>41464</v>
      </c>
      <c r="B248" s="96">
        <v>10.6</v>
      </c>
      <c r="C248" s="131">
        <f t="shared" si="8"/>
        <v>108.16326530612244</v>
      </c>
      <c r="D248" s="96">
        <v>10.5</v>
      </c>
      <c r="E248" s="96">
        <v>14.5</v>
      </c>
      <c r="F248" s="96">
        <v>3.5</v>
      </c>
      <c r="G248" s="96">
        <v>8.1</v>
      </c>
      <c r="H248" s="96">
        <v>81.099999999999994</v>
      </c>
      <c r="I248" s="96">
        <v>464.6</v>
      </c>
      <c r="J248" s="96">
        <f t="shared" si="10"/>
        <v>88.816669852800615</v>
      </c>
      <c r="K248" s="96">
        <v>300</v>
      </c>
      <c r="L248" s="96">
        <v>416.4</v>
      </c>
      <c r="M248" s="96">
        <v>108.5</v>
      </c>
      <c r="N248" s="96">
        <v>283.5</v>
      </c>
      <c r="O248" s="96">
        <v>2828</v>
      </c>
      <c r="P248" s="96">
        <v>12013</v>
      </c>
      <c r="Q248" s="96">
        <f t="shared" si="9"/>
        <v>72.102514855050714</v>
      </c>
      <c r="R248" s="131">
        <v>15192.4</v>
      </c>
      <c r="S248" s="131">
        <v>20344</v>
      </c>
      <c r="T248" s="131">
        <v>6060</v>
      </c>
      <c r="U248" s="131">
        <v>14856</v>
      </c>
      <c r="V248" s="131">
        <v>135577</v>
      </c>
      <c r="X248" s="7"/>
      <c r="Y248" s="7"/>
    </row>
    <row r="249" spans="1:25" ht="12.75" customHeight="1" x14ac:dyDescent="0.2">
      <c r="A249" s="102">
        <v>41495</v>
      </c>
      <c r="B249" s="96">
        <v>10.6</v>
      </c>
      <c r="C249" s="131">
        <f t="shared" si="8"/>
        <v>108.16326530612244</v>
      </c>
      <c r="D249" s="96">
        <v>10.5</v>
      </c>
      <c r="E249" s="96">
        <v>14.5</v>
      </c>
      <c r="F249" s="96">
        <v>3.5</v>
      </c>
      <c r="G249" s="96">
        <v>8.4</v>
      </c>
      <c r="H249" s="96">
        <v>81.8</v>
      </c>
      <c r="I249" s="96">
        <v>464.9</v>
      </c>
      <c r="J249" s="96">
        <f t="shared" si="10"/>
        <v>88.874020263811886</v>
      </c>
      <c r="K249" s="96">
        <v>301.39999999999998</v>
      </c>
      <c r="L249" s="96">
        <v>418.9</v>
      </c>
      <c r="M249" s="96">
        <v>109.8</v>
      </c>
      <c r="N249" s="96">
        <v>285.3</v>
      </c>
      <c r="O249" s="96">
        <v>2836.7</v>
      </c>
      <c r="P249" s="96">
        <v>12060</v>
      </c>
      <c r="Q249" s="96">
        <f t="shared" si="9"/>
        <v>72.384610767661002</v>
      </c>
      <c r="R249" s="131">
        <v>15225.7</v>
      </c>
      <c r="S249" s="131">
        <v>20420</v>
      </c>
      <c r="T249" s="131">
        <v>6086</v>
      </c>
      <c r="U249" s="131">
        <v>14837</v>
      </c>
      <c r="V249" s="131">
        <v>136002</v>
      </c>
      <c r="X249" s="7"/>
      <c r="Y249" s="7"/>
    </row>
    <row r="250" spans="1:25" ht="12.75" customHeight="1" x14ac:dyDescent="0.2">
      <c r="A250" s="102">
        <v>41526</v>
      </c>
      <c r="B250" s="96">
        <v>10.4</v>
      </c>
      <c r="C250" s="131">
        <f t="shared" si="8"/>
        <v>106.12244897959184</v>
      </c>
      <c r="D250" s="96">
        <v>10.5</v>
      </c>
      <c r="E250" s="96">
        <v>14.5</v>
      </c>
      <c r="F250" s="96">
        <v>3.3</v>
      </c>
      <c r="G250" s="96">
        <v>8.3000000000000007</v>
      </c>
      <c r="H250" s="96">
        <v>83</v>
      </c>
      <c r="I250" s="96">
        <v>459.1</v>
      </c>
      <c r="J250" s="96">
        <f t="shared" si="10"/>
        <v>87.76524565092717</v>
      </c>
      <c r="K250" s="96">
        <v>297.5</v>
      </c>
      <c r="L250" s="96">
        <v>425.1</v>
      </c>
      <c r="M250" s="96">
        <v>107.2</v>
      </c>
      <c r="N250" s="96">
        <v>272.10000000000002</v>
      </c>
      <c r="O250" s="96">
        <v>2848</v>
      </c>
      <c r="P250" s="96">
        <v>12037</v>
      </c>
      <c r="Q250" s="96">
        <f t="shared" si="9"/>
        <v>72.246563831702787</v>
      </c>
      <c r="R250" s="131">
        <v>15144.1</v>
      </c>
      <c r="S250" s="131">
        <v>20664</v>
      </c>
      <c r="T250" s="131">
        <v>6053</v>
      </c>
      <c r="U250" s="131">
        <v>14399</v>
      </c>
      <c r="V250" s="131">
        <v>136612</v>
      </c>
      <c r="X250" s="7"/>
      <c r="Y250" s="7"/>
    </row>
    <row r="251" spans="1:25" ht="12.75" customHeight="1" x14ac:dyDescent="0.2">
      <c r="A251" s="102">
        <v>41556</v>
      </c>
      <c r="B251" s="96">
        <v>10.4</v>
      </c>
      <c r="C251" s="131">
        <f t="shared" si="8"/>
        <v>106.12244897959184</v>
      </c>
      <c r="D251" s="96">
        <v>10.6</v>
      </c>
      <c r="E251" s="96">
        <v>14.5</v>
      </c>
      <c r="F251" s="96">
        <v>3.3</v>
      </c>
      <c r="G251" s="96">
        <v>8.4</v>
      </c>
      <c r="H251" s="96">
        <v>84.1</v>
      </c>
      <c r="I251" s="96">
        <v>458.4</v>
      </c>
      <c r="J251" s="96">
        <f t="shared" si="10"/>
        <v>87.631428025234172</v>
      </c>
      <c r="K251" s="96">
        <v>304.89999999999998</v>
      </c>
      <c r="L251" s="96">
        <v>429.5</v>
      </c>
      <c r="M251" s="96">
        <v>106.1</v>
      </c>
      <c r="N251" s="96">
        <v>264.5</v>
      </c>
      <c r="O251" s="96">
        <v>2870.1</v>
      </c>
      <c r="P251" s="96">
        <v>12024</v>
      </c>
      <c r="Q251" s="96">
        <f t="shared" si="9"/>
        <v>72.168537302682907</v>
      </c>
      <c r="R251" s="131">
        <v>15303.3</v>
      </c>
      <c r="S251" s="131">
        <v>20964</v>
      </c>
      <c r="T251" s="131">
        <v>6052</v>
      </c>
      <c r="U251" s="131">
        <v>14219</v>
      </c>
      <c r="V251" s="131">
        <v>137523</v>
      </c>
      <c r="X251" s="7"/>
      <c r="Y251" s="7"/>
    </row>
    <row r="252" spans="1:25" ht="12.75" customHeight="1" x14ac:dyDescent="0.2">
      <c r="A252" s="102">
        <v>41587</v>
      </c>
      <c r="B252" s="96">
        <v>10.4</v>
      </c>
      <c r="C252" s="131">
        <f t="shared" si="8"/>
        <v>106.12244897959184</v>
      </c>
      <c r="D252" s="96">
        <v>11.1</v>
      </c>
      <c r="E252" s="96">
        <v>14.6</v>
      </c>
      <c r="F252" s="96">
        <v>3.1</v>
      </c>
      <c r="G252" s="96">
        <v>8.1999999999999993</v>
      </c>
      <c r="H252" s="96">
        <v>84.8</v>
      </c>
      <c r="I252" s="96">
        <v>460.8</v>
      </c>
      <c r="J252" s="96">
        <f t="shared" si="10"/>
        <v>88.090231313324409</v>
      </c>
      <c r="K252" s="96">
        <v>311.39999999999998</v>
      </c>
      <c r="L252" s="96">
        <v>431</v>
      </c>
      <c r="M252" s="96">
        <v>103.4</v>
      </c>
      <c r="N252" s="96">
        <v>253.9</v>
      </c>
      <c r="O252" s="96">
        <v>2864.9</v>
      </c>
      <c r="P252" s="96">
        <v>12051</v>
      </c>
      <c r="Q252" s="96">
        <f t="shared" si="9"/>
        <v>72.330592401416482</v>
      </c>
      <c r="R252" s="131">
        <v>15645.5</v>
      </c>
      <c r="S252" s="131">
        <v>21488</v>
      </c>
      <c r="T252" s="131">
        <v>5996</v>
      </c>
      <c r="U252" s="131">
        <v>14148</v>
      </c>
      <c r="V252" s="131">
        <v>138536</v>
      </c>
      <c r="X252" s="7"/>
      <c r="Y252" s="7"/>
    </row>
    <row r="253" spans="1:25" ht="12.75" customHeight="1" x14ac:dyDescent="0.2">
      <c r="A253" s="102">
        <v>41617</v>
      </c>
      <c r="B253" s="96">
        <v>10.4</v>
      </c>
      <c r="C253" s="131">
        <f t="shared" si="8"/>
        <v>106.12244897959184</v>
      </c>
      <c r="D253" s="96">
        <v>11.3</v>
      </c>
      <c r="E253" s="96">
        <v>14.4</v>
      </c>
      <c r="F253" s="96">
        <v>2.4</v>
      </c>
      <c r="G253" s="96">
        <v>8.1999999999999993</v>
      </c>
      <c r="H253" s="96">
        <v>84.1</v>
      </c>
      <c r="I253" s="96">
        <v>461.4</v>
      </c>
      <c r="J253" s="96">
        <f t="shared" si="10"/>
        <v>88.204932135346965</v>
      </c>
      <c r="K253" s="96">
        <v>315.60000000000002</v>
      </c>
      <c r="L253" s="96">
        <v>431.8</v>
      </c>
      <c r="M253" s="96">
        <v>92</v>
      </c>
      <c r="N253" s="96">
        <v>252.6</v>
      </c>
      <c r="O253" s="96">
        <v>2852.5</v>
      </c>
      <c r="P253" s="96">
        <v>12048</v>
      </c>
      <c r="Q253" s="96">
        <f t="shared" si="9"/>
        <v>72.31258627933498</v>
      </c>
      <c r="R253" s="131">
        <v>15828.9</v>
      </c>
      <c r="S253" s="131">
        <v>21419</v>
      </c>
      <c r="T253" s="131">
        <v>5773</v>
      </c>
      <c r="U253" s="131">
        <v>14095</v>
      </c>
      <c r="V253" s="131">
        <v>138266</v>
      </c>
      <c r="W253" s="132"/>
      <c r="X253" s="7"/>
      <c r="Y253" s="7"/>
    </row>
    <row r="254" spans="1:25" s="15" customFormat="1" ht="12.75" customHeight="1" x14ac:dyDescent="0.2">
      <c r="A254" s="102">
        <v>41648</v>
      </c>
      <c r="B254" s="96">
        <v>10.3</v>
      </c>
      <c r="C254" s="96">
        <f t="shared" si="8"/>
        <v>105.10204081632652</v>
      </c>
      <c r="D254" s="96">
        <v>10.7</v>
      </c>
      <c r="E254" s="96">
        <v>14.3</v>
      </c>
      <c r="F254" s="96">
        <v>2.1</v>
      </c>
      <c r="G254" s="96">
        <v>7.7</v>
      </c>
      <c r="H254" s="96">
        <v>81</v>
      </c>
      <c r="I254" s="96">
        <v>459.8</v>
      </c>
      <c r="J254" s="96">
        <f t="shared" si="10"/>
        <v>87.899063276620154</v>
      </c>
      <c r="K254" s="96">
        <v>301.10000000000002</v>
      </c>
      <c r="L254" s="96">
        <v>422.8</v>
      </c>
      <c r="M254" s="96">
        <v>81.8</v>
      </c>
      <c r="N254" s="96">
        <v>245.6</v>
      </c>
      <c r="O254" s="96">
        <v>2780.3</v>
      </c>
      <c r="P254" s="96">
        <v>11949</v>
      </c>
      <c r="Q254" s="96">
        <f t="shared" si="9"/>
        <v>71.718384250645215</v>
      </c>
      <c r="R254" s="96">
        <v>15159.9</v>
      </c>
      <c r="S254" s="96">
        <v>21132</v>
      </c>
      <c r="T254" s="96">
        <v>5533</v>
      </c>
      <c r="U254" s="96">
        <v>13783</v>
      </c>
      <c r="V254" s="96">
        <v>135451</v>
      </c>
      <c r="W254" s="7"/>
      <c r="X254" s="7"/>
      <c r="Y254" s="7"/>
    </row>
    <row r="255" spans="1:25" ht="12.75" customHeight="1" x14ac:dyDescent="0.2">
      <c r="A255" s="102">
        <v>41679</v>
      </c>
      <c r="B255" s="96">
        <v>10.3</v>
      </c>
      <c r="C255" s="131">
        <f t="shared" si="8"/>
        <v>105.10204081632652</v>
      </c>
      <c r="D255" s="96">
        <v>10.5</v>
      </c>
      <c r="E255" s="96">
        <v>14.4</v>
      </c>
      <c r="F255" s="96">
        <v>2.1</v>
      </c>
      <c r="G255" s="96">
        <v>7.8</v>
      </c>
      <c r="H255" s="96">
        <v>81.400000000000006</v>
      </c>
      <c r="I255" s="96">
        <v>459.4</v>
      </c>
      <c r="J255" s="96">
        <f t="shared" si="10"/>
        <v>87.822596061938441</v>
      </c>
      <c r="K255" s="96">
        <v>291.89999999999998</v>
      </c>
      <c r="L255" s="96">
        <v>429.2</v>
      </c>
      <c r="M255" s="96">
        <v>82.3</v>
      </c>
      <c r="N255" s="96">
        <v>244</v>
      </c>
      <c r="O255" s="96">
        <v>2782.7</v>
      </c>
      <c r="P255" s="96">
        <v>11979</v>
      </c>
      <c r="Q255" s="96">
        <f t="shared" si="9"/>
        <v>71.898445471460292</v>
      </c>
      <c r="R255" s="131">
        <v>14940.8</v>
      </c>
      <c r="S255" s="131">
        <v>21388</v>
      </c>
      <c r="T255" s="131">
        <v>5529</v>
      </c>
      <c r="U255" s="131">
        <v>13873</v>
      </c>
      <c r="V255" s="131">
        <v>136192</v>
      </c>
      <c r="X255" s="7"/>
      <c r="Y255" s="7"/>
    </row>
    <row r="256" spans="1:25" ht="12.75" customHeight="1" x14ac:dyDescent="0.2">
      <c r="A256" s="102">
        <v>41707</v>
      </c>
      <c r="B256" s="96">
        <v>10.3</v>
      </c>
      <c r="C256" s="131">
        <f t="shared" si="8"/>
        <v>105.10204081632652</v>
      </c>
      <c r="D256" s="96">
        <v>10.6</v>
      </c>
      <c r="E256" s="96">
        <v>14.5</v>
      </c>
      <c r="F256" s="96">
        <v>2.1</v>
      </c>
      <c r="G256" s="96">
        <v>8</v>
      </c>
      <c r="H256" s="96">
        <v>81.7</v>
      </c>
      <c r="I256" s="96">
        <v>460.6</v>
      </c>
      <c r="J256" s="96">
        <f t="shared" si="10"/>
        <v>88.051997705983567</v>
      </c>
      <c r="K256" s="96">
        <v>293.10000000000002</v>
      </c>
      <c r="L256" s="96">
        <v>431.2</v>
      </c>
      <c r="M256" s="96">
        <v>85.2</v>
      </c>
      <c r="N256" s="96">
        <v>247.7</v>
      </c>
      <c r="O256" s="96">
        <v>2797</v>
      </c>
      <c r="P256" s="96">
        <v>12018</v>
      </c>
      <c r="Q256" s="96">
        <f t="shared" si="9"/>
        <v>72.132525058519889</v>
      </c>
      <c r="R256" s="131">
        <v>15004</v>
      </c>
      <c r="S256" s="131">
        <v>21481</v>
      </c>
      <c r="T256" s="131">
        <v>5656</v>
      </c>
      <c r="U256" s="131">
        <v>14143</v>
      </c>
      <c r="V256" s="131">
        <v>137147</v>
      </c>
      <c r="X256" s="7"/>
      <c r="Y256" s="7"/>
    </row>
    <row r="257" spans="1:25" ht="12.75" customHeight="1" x14ac:dyDescent="0.2">
      <c r="A257" s="102">
        <v>41738</v>
      </c>
      <c r="B257" s="96">
        <v>10.4</v>
      </c>
      <c r="C257" s="131">
        <f t="shared" si="8"/>
        <v>106.12244897959184</v>
      </c>
      <c r="D257" s="96">
        <v>10.6</v>
      </c>
      <c r="E257" s="96">
        <v>14.4</v>
      </c>
      <c r="F257" s="96">
        <v>2.5</v>
      </c>
      <c r="G257" s="96">
        <v>8.1999999999999993</v>
      </c>
      <c r="H257" s="96">
        <v>82.4</v>
      </c>
      <c r="I257" s="96">
        <v>463.9</v>
      </c>
      <c r="J257" s="96">
        <f t="shared" si="10"/>
        <v>88.682852227107617</v>
      </c>
      <c r="K257" s="96">
        <v>298.10000000000002</v>
      </c>
      <c r="L257" s="96">
        <v>432.4</v>
      </c>
      <c r="M257" s="96">
        <v>93.9</v>
      </c>
      <c r="N257" s="96">
        <v>256.39999999999998</v>
      </c>
      <c r="O257" s="96">
        <v>2836.7</v>
      </c>
      <c r="P257" s="96">
        <v>12035</v>
      </c>
      <c r="Q257" s="96">
        <f t="shared" si="9"/>
        <v>72.234559750315114</v>
      </c>
      <c r="R257" s="131">
        <v>15127.4</v>
      </c>
      <c r="S257" s="131">
        <v>21534</v>
      </c>
      <c r="T257" s="131">
        <v>5869</v>
      </c>
      <c r="U257" s="131">
        <v>14469</v>
      </c>
      <c r="V257" s="131">
        <v>138265</v>
      </c>
      <c r="X257" s="7"/>
      <c r="Y257" s="7"/>
    </row>
    <row r="258" spans="1:25" ht="12.75" customHeight="1" x14ac:dyDescent="0.2">
      <c r="A258" s="102">
        <v>41768</v>
      </c>
      <c r="B258" s="96">
        <v>10.4</v>
      </c>
      <c r="C258" s="131">
        <f t="shared" si="8"/>
        <v>106.12244897959184</v>
      </c>
      <c r="D258" s="96">
        <v>10.6</v>
      </c>
      <c r="E258" s="96">
        <v>14.4</v>
      </c>
      <c r="F258" s="96">
        <v>3.5</v>
      </c>
      <c r="G258" s="96">
        <v>8.6999999999999993</v>
      </c>
      <c r="H258" s="96">
        <v>83.8</v>
      </c>
      <c r="I258" s="96">
        <v>465.4</v>
      </c>
      <c r="J258" s="96">
        <f t="shared" si="10"/>
        <v>88.969604282164013</v>
      </c>
      <c r="K258" s="96">
        <v>300.7</v>
      </c>
      <c r="L258" s="96">
        <v>430.7</v>
      </c>
      <c r="M258" s="96">
        <v>105.8</v>
      </c>
      <c r="N258" s="96">
        <v>274.60000000000002</v>
      </c>
      <c r="O258" s="96">
        <v>2871.1</v>
      </c>
      <c r="P258" s="96">
        <v>12095</v>
      </c>
      <c r="Q258" s="96">
        <f t="shared" si="9"/>
        <v>72.594682191945253</v>
      </c>
      <c r="R258" s="131">
        <v>15232.2</v>
      </c>
      <c r="S258" s="131">
        <v>21484</v>
      </c>
      <c r="T258" s="131">
        <v>6052</v>
      </c>
      <c r="U258" s="131">
        <v>14873</v>
      </c>
      <c r="V258" s="131">
        <v>139184</v>
      </c>
      <c r="X258" s="7"/>
      <c r="Y258" s="7"/>
    </row>
    <row r="259" spans="1:25" ht="12.75" customHeight="1" x14ac:dyDescent="0.2">
      <c r="A259" s="102">
        <v>41799</v>
      </c>
      <c r="B259" s="96">
        <v>10.6</v>
      </c>
      <c r="C259" s="131">
        <f t="shared" si="8"/>
        <v>108.16326530612244</v>
      </c>
      <c r="D259" s="96">
        <v>10.4</v>
      </c>
      <c r="E259" s="96">
        <v>14.3</v>
      </c>
      <c r="F259" s="96">
        <v>3.8</v>
      </c>
      <c r="G259" s="96">
        <v>8.6</v>
      </c>
      <c r="H259" s="96">
        <v>83.1</v>
      </c>
      <c r="I259" s="96">
        <v>472.1</v>
      </c>
      <c r="J259" s="96">
        <f t="shared" si="10"/>
        <v>90.250430128082584</v>
      </c>
      <c r="K259" s="96">
        <v>304.7</v>
      </c>
      <c r="L259" s="96">
        <v>428.6</v>
      </c>
      <c r="M259" s="96">
        <v>112.9</v>
      </c>
      <c r="N259" s="96">
        <v>291.8</v>
      </c>
      <c r="O259" s="96">
        <v>2910.1</v>
      </c>
      <c r="P259" s="96">
        <v>12210</v>
      </c>
      <c r="Q259" s="96">
        <f t="shared" si="9"/>
        <v>73.284916871736399</v>
      </c>
      <c r="R259" s="131">
        <v>15353.6</v>
      </c>
      <c r="S259" s="131">
        <v>21271</v>
      </c>
      <c r="T259" s="131">
        <v>6207</v>
      </c>
      <c r="U259" s="131">
        <v>15270</v>
      </c>
      <c r="V259" s="131">
        <v>139772</v>
      </c>
      <c r="X259" s="7"/>
      <c r="Y259" s="7"/>
    </row>
    <row r="260" spans="1:25" ht="12.75" customHeight="1" x14ac:dyDescent="0.2">
      <c r="A260" s="102">
        <v>41829</v>
      </c>
      <c r="B260" s="96">
        <v>10.6</v>
      </c>
      <c r="C260" s="131">
        <f t="shared" ref="C260:C265" si="11">(B260/$B$14)*100</f>
        <v>108.16326530612244</v>
      </c>
      <c r="D260" s="96">
        <v>10.4</v>
      </c>
      <c r="E260" s="96">
        <v>14.2</v>
      </c>
      <c r="F260" s="96">
        <v>3.9</v>
      </c>
      <c r="G260" s="96">
        <v>8.9</v>
      </c>
      <c r="H260" s="96">
        <v>82.9</v>
      </c>
      <c r="I260" s="96">
        <v>474.7</v>
      </c>
      <c r="J260" s="96">
        <f t="shared" si="10"/>
        <v>90.747467023513664</v>
      </c>
      <c r="K260" s="96">
        <v>305.8</v>
      </c>
      <c r="L260" s="96">
        <v>425.4</v>
      </c>
      <c r="M260" s="96">
        <v>114.7</v>
      </c>
      <c r="N260" s="96">
        <v>297.10000000000002</v>
      </c>
      <c r="O260" s="96">
        <v>2890.3</v>
      </c>
      <c r="P260" s="96">
        <v>12218</v>
      </c>
      <c r="Q260" s="96">
        <f t="shared" si="9"/>
        <v>73.332933197287076</v>
      </c>
      <c r="R260" s="96">
        <v>15387</v>
      </c>
      <c r="S260" s="96">
        <v>21163</v>
      </c>
      <c r="T260" s="96">
        <v>6316</v>
      </c>
      <c r="U260" s="96">
        <v>15337</v>
      </c>
      <c r="V260" s="96">
        <v>138669</v>
      </c>
      <c r="X260" s="7"/>
      <c r="Y260" s="7"/>
    </row>
    <row r="261" spans="1:25" ht="12.75" customHeight="1" x14ac:dyDescent="0.2">
      <c r="A261" s="102">
        <v>41860</v>
      </c>
      <c r="B261" s="96">
        <v>10.6</v>
      </c>
      <c r="C261" s="131">
        <f t="shared" si="11"/>
        <v>108.16326530612244</v>
      </c>
      <c r="D261" s="96">
        <v>10.4</v>
      </c>
      <c r="E261" s="96">
        <v>14.3</v>
      </c>
      <c r="F261" s="96">
        <v>3.9</v>
      </c>
      <c r="G261" s="96">
        <v>8.9</v>
      </c>
      <c r="H261" s="96">
        <v>83.5</v>
      </c>
      <c r="I261" s="96">
        <v>474.8</v>
      </c>
      <c r="J261" s="96">
        <f t="shared" si="10"/>
        <v>90.766583827184093</v>
      </c>
      <c r="K261" s="96">
        <v>304.60000000000002</v>
      </c>
      <c r="L261" s="96">
        <v>425.8</v>
      </c>
      <c r="M261" s="96">
        <v>115.5</v>
      </c>
      <c r="N261" s="96">
        <v>296.3</v>
      </c>
      <c r="O261" s="96">
        <v>2897</v>
      </c>
      <c r="P261" s="96">
        <v>12254</v>
      </c>
      <c r="Q261" s="96">
        <f t="shared" si="9"/>
        <v>73.549006662265171</v>
      </c>
      <c r="R261" s="96">
        <v>15379.3</v>
      </c>
      <c r="S261" s="96">
        <v>21229</v>
      </c>
      <c r="T261" s="96">
        <v>6351</v>
      </c>
      <c r="U261" s="96">
        <v>15296</v>
      </c>
      <c r="V261" s="96">
        <v>139061</v>
      </c>
      <c r="X261" s="7"/>
      <c r="Y261" s="7"/>
    </row>
    <row r="262" spans="1:25" ht="12.75" customHeight="1" x14ac:dyDescent="0.2">
      <c r="A262" s="102">
        <v>41891</v>
      </c>
      <c r="B262" s="96">
        <v>10.3</v>
      </c>
      <c r="C262" s="131">
        <f t="shared" si="11"/>
        <v>105.10204081632652</v>
      </c>
      <c r="D262" s="96">
        <v>10.4</v>
      </c>
      <c r="E262" s="96">
        <v>14.4</v>
      </c>
      <c r="F262" s="96">
        <v>3.9</v>
      </c>
      <c r="G262" s="96">
        <v>8.9</v>
      </c>
      <c r="H262" s="96">
        <v>83.8</v>
      </c>
      <c r="I262" s="96">
        <v>470.8</v>
      </c>
      <c r="J262" s="44">
        <f t="shared" si="10"/>
        <v>90.001911680367044</v>
      </c>
      <c r="K262" s="96">
        <v>299.8</v>
      </c>
      <c r="L262" s="96">
        <v>430.8</v>
      </c>
      <c r="M262" s="96">
        <v>113.4</v>
      </c>
      <c r="N262" s="96">
        <v>280.3</v>
      </c>
      <c r="O262" s="96">
        <v>2891.6</v>
      </c>
      <c r="P262" s="96">
        <v>12230</v>
      </c>
      <c r="Q262" s="96">
        <f t="shared" ref="Q262:Q265" si="12">(P262/$P$2)*100</f>
        <v>73.404957685613098</v>
      </c>
      <c r="R262" s="96">
        <v>15298.9</v>
      </c>
      <c r="S262" s="96">
        <v>21511</v>
      </c>
      <c r="T262" s="96">
        <v>6320</v>
      </c>
      <c r="U262" s="96">
        <v>14885</v>
      </c>
      <c r="V262" s="96">
        <v>139753</v>
      </c>
      <c r="X262" s="7"/>
      <c r="Y262" s="7"/>
    </row>
    <row r="263" spans="1:25" ht="12.75" customHeight="1" x14ac:dyDescent="0.2">
      <c r="A263" s="102">
        <v>41921</v>
      </c>
      <c r="B263" s="96">
        <v>10.3</v>
      </c>
      <c r="C263" s="131">
        <f t="shared" si="11"/>
        <v>105.10204081632652</v>
      </c>
      <c r="D263" s="96">
        <v>10.6</v>
      </c>
      <c r="E263" s="96">
        <v>14.5</v>
      </c>
      <c r="F263" s="96">
        <v>3.9</v>
      </c>
      <c r="G263" s="96">
        <v>9</v>
      </c>
      <c r="H263" s="96">
        <v>85.1</v>
      </c>
      <c r="I263" s="96">
        <v>471.5</v>
      </c>
      <c r="J263" s="44">
        <f t="shared" si="10"/>
        <v>90.135729306060014</v>
      </c>
      <c r="K263" s="96">
        <v>307.3</v>
      </c>
      <c r="L263" s="96">
        <v>434.5</v>
      </c>
      <c r="M263" s="96">
        <v>113.7</v>
      </c>
      <c r="N263" s="96">
        <v>273</v>
      </c>
      <c r="O263" s="96">
        <v>2912.3</v>
      </c>
      <c r="P263" s="96">
        <v>12230</v>
      </c>
      <c r="Q263" s="96">
        <f t="shared" si="12"/>
        <v>73.404957685613098</v>
      </c>
      <c r="R263" s="96">
        <v>15480.9</v>
      </c>
      <c r="S263" s="96">
        <v>21829</v>
      </c>
      <c r="T263" s="96">
        <v>6322</v>
      </c>
      <c r="U263" s="96">
        <v>14727</v>
      </c>
      <c r="V263" s="96">
        <v>140811</v>
      </c>
      <c r="X263" s="7"/>
      <c r="Y263" s="7"/>
    </row>
    <row r="264" spans="1:25" ht="12.75" customHeight="1" x14ac:dyDescent="0.2">
      <c r="A264" s="102">
        <v>41952</v>
      </c>
      <c r="B264" s="96">
        <v>10.3</v>
      </c>
      <c r="C264" s="131">
        <f t="shared" si="11"/>
        <v>105.10204081632652</v>
      </c>
      <c r="D264" s="96">
        <v>11.1</v>
      </c>
      <c r="E264" s="96">
        <v>14.5</v>
      </c>
      <c r="F264" s="96">
        <v>3.7</v>
      </c>
      <c r="G264" s="96">
        <v>8.9</v>
      </c>
      <c r="H264" s="96">
        <v>85.9</v>
      </c>
      <c r="I264" s="96">
        <v>473.1</v>
      </c>
      <c r="J264" s="44">
        <f t="shared" si="10"/>
        <v>90.441598164786853</v>
      </c>
      <c r="K264" s="96">
        <v>313.60000000000002</v>
      </c>
      <c r="L264" s="96">
        <v>436.5</v>
      </c>
      <c r="M264" s="96">
        <v>111.9</v>
      </c>
      <c r="N264" s="96">
        <v>263.89999999999998</v>
      </c>
      <c r="O264" s="96">
        <v>2922.9</v>
      </c>
      <c r="P264" s="137">
        <v>12239</v>
      </c>
      <c r="Q264" s="137">
        <f t="shared" si="12"/>
        <v>73.458976051857633</v>
      </c>
      <c r="R264" s="137">
        <v>15915.1</v>
      </c>
      <c r="S264" s="137">
        <v>21916</v>
      </c>
      <c r="T264" s="137">
        <v>6226</v>
      </c>
      <c r="U264" s="137">
        <v>14541</v>
      </c>
      <c r="V264" s="137">
        <v>141321</v>
      </c>
      <c r="X264" s="7"/>
      <c r="Y264" s="7"/>
    </row>
    <row r="265" spans="1:25" ht="12.75" customHeight="1" x14ac:dyDescent="0.2">
      <c r="A265" s="102">
        <v>41982</v>
      </c>
      <c r="B265" s="137">
        <v>10.3</v>
      </c>
      <c r="C265" s="137">
        <f t="shared" si="11"/>
        <v>105.10204081632652</v>
      </c>
      <c r="D265" s="137">
        <v>11.3</v>
      </c>
      <c r="E265" s="137">
        <v>14.5</v>
      </c>
      <c r="F265" s="137">
        <v>3.3</v>
      </c>
      <c r="G265" s="137">
        <v>8.8000000000000007</v>
      </c>
      <c r="H265" s="137">
        <v>85.4</v>
      </c>
      <c r="I265" s="137">
        <v>472.2</v>
      </c>
      <c r="J265" s="137">
        <f t="shared" si="10"/>
        <v>90.269546931753013</v>
      </c>
      <c r="K265" s="137">
        <v>316.8</v>
      </c>
      <c r="L265" s="137">
        <v>435.4</v>
      </c>
      <c r="M265" s="137">
        <v>104.5</v>
      </c>
      <c r="N265" s="137">
        <v>261.8</v>
      </c>
      <c r="O265" s="137">
        <v>2905.5</v>
      </c>
      <c r="P265" s="137">
        <v>12243</v>
      </c>
      <c r="Q265" s="137">
        <f t="shared" si="12"/>
        <v>73.482984214632978</v>
      </c>
      <c r="R265" s="137">
        <v>16084.1</v>
      </c>
      <c r="S265" s="137">
        <v>21906</v>
      </c>
      <c r="T265" s="137">
        <v>6069</v>
      </c>
      <c r="U265" s="137">
        <v>14512</v>
      </c>
      <c r="V265" s="137">
        <v>141256</v>
      </c>
      <c r="X265" s="7"/>
      <c r="Y265" s="7"/>
    </row>
    <row r="266" spans="1:25" ht="12.75" customHeight="1" x14ac:dyDescent="0.2">
      <c r="A266" s="102">
        <v>42013</v>
      </c>
      <c r="B266" s="47"/>
      <c r="C266" s="47"/>
      <c r="D266" s="47"/>
      <c r="E266" s="47"/>
      <c r="F266" s="47"/>
      <c r="G266" s="47"/>
      <c r="H266" s="47"/>
      <c r="I266" s="96"/>
      <c r="K266" s="138"/>
      <c r="L266" s="138"/>
      <c r="M266" s="138"/>
      <c r="N266" s="138"/>
      <c r="O266" s="138"/>
      <c r="P266" s="96"/>
      <c r="Q266" s="44"/>
      <c r="R266" s="44"/>
      <c r="S266" s="44"/>
      <c r="T266" s="44"/>
      <c r="U266" s="44"/>
      <c r="V266" s="44"/>
      <c r="X266" s="7"/>
      <c r="Y266" s="7"/>
    </row>
    <row r="267" spans="1:25" ht="12.75" customHeight="1" x14ac:dyDescent="0.2">
      <c r="A267" s="102">
        <v>42044</v>
      </c>
      <c r="B267" s="47"/>
      <c r="C267" s="47"/>
      <c r="D267" s="47"/>
      <c r="E267" s="47"/>
      <c r="F267" s="47"/>
      <c r="G267" s="47"/>
      <c r="H267" s="47"/>
      <c r="I267" s="139"/>
      <c r="K267" s="138"/>
      <c r="L267" s="138"/>
      <c r="M267" s="138"/>
      <c r="N267" s="138"/>
      <c r="O267" s="138"/>
      <c r="P267" s="96"/>
      <c r="Q267" s="44"/>
      <c r="R267" s="44"/>
      <c r="S267" s="44"/>
      <c r="T267" s="44"/>
      <c r="U267" s="44"/>
      <c r="V267" s="44"/>
      <c r="X267" s="7"/>
      <c r="Y267" s="7"/>
    </row>
    <row r="268" spans="1:25" ht="12.75" customHeight="1" x14ac:dyDescent="0.2">
      <c r="A268" s="102">
        <v>42072</v>
      </c>
      <c r="B268" s="47"/>
      <c r="C268" s="47"/>
      <c r="D268" s="47"/>
      <c r="E268" s="47"/>
      <c r="F268" s="47"/>
      <c r="G268" s="47"/>
      <c r="H268" s="47"/>
      <c r="I268" s="139"/>
      <c r="K268" s="138"/>
      <c r="L268" s="138"/>
      <c r="M268" s="138"/>
      <c r="N268" s="138"/>
      <c r="O268" s="138"/>
      <c r="P268" s="96"/>
      <c r="Q268" s="44"/>
      <c r="R268" s="44"/>
      <c r="S268" s="44"/>
      <c r="T268" s="44"/>
      <c r="U268" s="44"/>
      <c r="V268" s="44"/>
      <c r="X268" s="7"/>
      <c r="Y268" s="7"/>
    </row>
    <row r="269" spans="1:25" ht="12.75" customHeight="1" x14ac:dyDescent="0.2">
      <c r="A269" s="102">
        <v>42103</v>
      </c>
      <c r="B269" s="47"/>
      <c r="C269" s="47"/>
      <c r="D269" s="47"/>
      <c r="E269" s="47"/>
      <c r="F269" s="47"/>
      <c r="G269" s="47"/>
      <c r="H269" s="47"/>
      <c r="I269" s="139"/>
      <c r="K269" s="138"/>
      <c r="L269" s="138"/>
      <c r="M269" s="138"/>
      <c r="N269" s="138"/>
      <c r="O269" s="138"/>
      <c r="P269" s="96"/>
      <c r="Q269" s="44"/>
      <c r="R269" s="44"/>
      <c r="S269" s="44"/>
      <c r="T269" s="44"/>
      <c r="U269" s="44"/>
      <c r="V269" s="44"/>
      <c r="X269" s="7"/>
      <c r="Y269" s="7"/>
    </row>
    <row r="270" spans="1:25" ht="12.75" customHeight="1" x14ac:dyDescent="0.2">
      <c r="A270" s="102">
        <v>42133</v>
      </c>
      <c r="B270" s="47"/>
      <c r="C270" s="47"/>
      <c r="D270" s="47"/>
      <c r="E270" s="47"/>
      <c r="F270" s="47"/>
      <c r="G270" s="47"/>
      <c r="H270" s="47"/>
      <c r="I270" s="139"/>
      <c r="K270" s="138"/>
      <c r="L270" s="138"/>
      <c r="M270" s="138"/>
      <c r="N270" s="138"/>
      <c r="O270" s="138"/>
      <c r="P270" s="96"/>
      <c r="Q270" s="44"/>
      <c r="R270" s="44"/>
      <c r="S270" s="44"/>
      <c r="T270" s="44"/>
      <c r="U270" s="44"/>
      <c r="V270" s="44"/>
      <c r="X270" s="7"/>
      <c r="Y270" s="7"/>
    </row>
    <row r="271" spans="1:25" ht="12.75" customHeight="1" x14ac:dyDescent="0.2">
      <c r="A271" s="102">
        <v>42164</v>
      </c>
      <c r="B271" s="47"/>
      <c r="C271" s="47"/>
      <c r="D271" s="47"/>
      <c r="E271" s="47"/>
      <c r="F271" s="47"/>
      <c r="G271" s="47"/>
      <c r="H271" s="47"/>
      <c r="I271" s="139"/>
      <c r="K271" s="138"/>
      <c r="L271" s="138"/>
      <c r="M271" s="138"/>
      <c r="N271" s="138"/>
      <c r="O271" s="138"/>
      <c r="P271" s="96"/>
      <c r="Q271" s="44"/>
      <c r="R271" s="44"/>
      <c r="S271" s="44"/>
      <c r="T271" s="44"/>
      <c r="U271" s="44"/>
      <c r="V271" s="44"/>
      <c r="X271" s="7"/>
      <c r="Y271" s="7"/>
    </row>
    <row r="272" spans="1:25" ht="12.75" customHeight="1" x14ac:dyDescent="0.2">
      <c r="A272" s="102">
        <v>42194</v>
      </c>
      <c r="B272" s="47"/>
      <c r="C272" s="47"/>
      <c r="D272" s="47"/>
      <c r="E272" s="47"/>
      <c r="F272" s="47"/>
      <c r="G272" s="47"/>
      <c r="H272" s="47"/>
      <c r="I272" s="139"/>
      <c r="K272" s="138"/>
      <c r="L272" s="138"/>
      <c r="M272" s="138"/>
      <c r="N272" s="138"/>
      <c r="O272" s="138"/>
      <c r="P272" s="96"/>
      <c r="Q272" s="44"/>
      <c r="R272" s="44"/>
      <c r="S272" s="44"/>
      <c r="T272" s="44"/>
      <c r="U272" s="44"/>
      <c r="V272" s="44"/>
      <c r="X272" s="7"/>
      <c r="Y272" s="7"/>
    </row>
    <row r="273" spans="1:25" ht="12.75" customHeight="1" x14ac:dyDescent="0.2">
      <c r="A273" s="102">
        <v>42225</v>
      </c>
      <c r="B273" s="47"/>
      <c r="C273" s="47"/>
      <c r="D273" s="47"/>
      <c r="E273" s="47"/>
      <c r="F273" s="47"/>
      <c r="G273" s="47"/>
      <c r="H273" s="47"/>
      <c r="I273" s="139"/>
      <c r="K273" s="138"/>
      <c r="L273" s="138"/>
      <c r="M273" s="138"/>
      <c r="N273" s="138"/>
      <c r="O273" s="138"/>
      <c r="P273" s="96"/>
      <c r="Q273" s="44"/>
      <c r="R273" s="44"/>
      <c r="S273" s="44"/>
      <c r="T273" s="44"/>
      <c r="U273" s="44"/>
      <c r="V273" s="44"/>
      <c r="X273" s="7"/>
      <c r="Y273" s="7"/>
    </row>
    <row r="274" spans="1:25" ht="12.75" customHeight="1" x14ac:dyDescent="0.2">
      <c r="A274" s="102">
        <v>42256</v>
      </c>
      <c r="B274" s="47"/>
      <c r="C274" s="47"/>
      <c r="D274" s="47"/>
      <c r="E274" s="47"/>
      <c r="F274" s="47"/>
      <c r="G274" s="47"/>
      <c r="H274" s="47"/>
      <c r="I274" s="139"/>
      <c r="K274" s="138"/>
      <c r="L274" s="138"/>
      <c r="M274" s="138"/>
      <c r="N274" s="138"/>
      <c r="O274" s="138"/>
      <c r="P274" s="96"/>
      <c r="Q274" s="44"/>
      <c r="R274" s="44"/>
      <c r="S274" s="44"/>
      <c r="T274" s="44"/>
      <c r="U274" s="44"/>
      <c r="V274" s="44"/>
      <c r="X274" s="7"/>
      <c r="Y274" s="7"/>
    </row>
    <row r="275" spans="1:25" ht="12.75" customHeight="1" x14ac:dyDescent="0.2">
      <c r="A275" s="102">
        <v>42286</v>
      </c>
      <c r="B275" s="47"/>
      <c r="C275" s="47"/>
      <c r="D275" s="47"/>
      <c r="E275" s="47"/>
      <c r="F275" s="47"/>
      <c r="G275" s="47"/>
      <c r="H275" s="47"/>
      <c r="I275" s="139"/>
      <c r="K275" s="138"/>
      <c r="L275" s="138"/>
      <c r="M275" s="138"/>
      <c r="N275" s="138"/>
      <c r="O275" s="138"/>
      <c r="P275" s="96"/>
      <c r="Q275" s="44"/>
      <c r="R275" s="44"/>
      <c r="S275" s="44"/>
      <c r="T275" s="44"/>
      <c r="U275" s="44"/>
      <c r="V275" s="44"/>
      <c r="X275" s="7"/>
      <c r="Y275" s="7"/>
    </row>
    <row r="276" spans="1:25" ht="12.75" customHeight="1" x14ac:dyDescent="0.2">
      <c r="A276" s="102">
        <v>42317</v>
      </c>
      <c r="B276" s="47"/>
      <c r="C276" s="47"/>
      <c r="D276" s="47"/>
      <c r="E276" s="47"/>
      <c r="F276" s="47"/>
      <c r="G276" s="47"/>
      <c r="H276" s="47"/>
      <c r="I276" s="139"/>
      <c r="K276" s="138"/>
      <c r="L276" s="138"/>
      <c r="M276" s="138"/>
      <c r="N276" s="138"/>
      <c r="O276" s="138"/>
      <c r="P276" s="96"/>
      <c r="Q276" s="44"/>
      <c r="R276" s="44"/>
      <c r="S276" s="44"/>
      <c r="T276" s="44"/>
      <c r="U276" s="44"/>
      <c r="V276" s="44"/>
      <c r="X276" s="7"/>
      <c r="Y276" s="7"/>
    </row>
    <row r="277" spans="1:25" ht="12.75" customHeight="1" x14ac:dyDescent="0.2">
      <c r="A277" s="102">
        <v>42347</v>
      </c>
      <c r="B277" s="47"/>
      <c r="C277" s="47"/>
      <c r="D277" s="47"/>
      <c r="E277" s="47"/>
      <c r="F277" s="47"/>
      <c r="G277" s="47"/>
      <c r="H277" s="47"/>
      <c r="I277" s="139"/>
      <c r="K277" s="138"/>
      <c r="L277" s="138"/>
      <c r="M277" s="138"/>
      <c r="N277" s="138"/>
      <c r="O277" s="138"/>
      <c r="P277" s="96"/>
      <c r="Q277" s="44"/>
      <c r="R277" s="44"/>
      <c r="S277" s="44"/>
      <c r="T277" s="44"/>
      <c r="U277" s="44"/>
      <c r="V277" s="44"/>
      <c r="X277" s="7"/>
      <c r="Y277" s="7"/>
    </row>
    <row r="278" spans="1:25" ht="12.75" customHeight="1" x14ac:dyDescent="0.2">
      <c r="A278" s="102"/>
      <c r="B278" s="47"/>
      <c r="C278" s="47"/>
      <c r="D278" s="47"/>
      <c r="E278" s="47"/>
      <c r="F278" s="47"/>
      <c r="G278" s="47"/>
      <c r="H278" s="47"/>
      <c r="I278" s="139"/>
      <c r="K278" s="138"/>
      <c r="L278" s="138"/>
      <c r="M278" s="138"/>
      <c r="N278" s="138"/>
      <c r="O278" s="138"/>
      <c r="P278" s="96"/>
      <c r="Q278" s="44"/>
      <c r="R278" s="44"/>
      <c r="S278" s="44"/>
      <c r="T278" s="44"/>
      <c r="U278" s="44"/>
      <c r="V278" s="44"/>
      <c r="X278" s="7"/>
      <c r="Y278" s="7"/>
    </row>
    <row r="279" spans="1:25" ht="12.75" customHeight="1" x14ac:dyDescent="0.2">
      <c r="A279" s="102"/>
      <c r="B279" s="47"/>
      <c r="C279" s="47"/>
      <c r="D279" s="47"/>
      <c r="E279" s="47"/>
      <c r="F279" s="47"/>
      <c r="G279" s="47"/>
      <c r="H279" s="47"/>
      <c r="I279" s="139"/>
      <c r="K279" s="138"/>
      <c r="L279" s="138"/>
      <c r="M279" s="138"/>
      <c r="N279" s="138"/>
      <c r="O279" s="138"/>
      <c r="P279" s="96"/>
      <c r="Q279" s="44"/>
      <c r="R279" s="44"/>
      <c r="S279" s="44"/>
      <c r="T279" s="44"/>
      <c r="U279" s="44"/>
      <c r="V279" s="44"/>
      <c r="X279" s="7"/>
      <c r="Y279" s="7"/>
    </row>
    <row r="280" spans="1:25" ht="12.75" customHeight="1" x14ac:dyDescent="0.2">
      <c r="A280" s="102"/>
      <c r="B280" s="47"/>
      <c r="C280" s="47"/>
      <c r="D280" s="47"/>
      <c r="E280" s="47"/>
      <c r="F280" s="47"/>
      <c r="G280" s="47"/>
      <c r="H280" s="47"/>
      <c r="I280" s="139"/>
      <c r="K280" s="138"/>
      <c r="L280" s="138"/>
      <c r="M280" s="138"/>
      <c r="N280" s="138"/>
      <c r="O280" s="138"/>
      <c r="P280" s="96"/>
      <c r="Q280" s="44"/>
      <c r="R280" s="44"/>
      <c r="S280" s="44"/>
      <c r="T280" s="44"/>
      <c r="U280" s="44"/>
      <c r="V280" s="44"/>
      <c r="X280" s="7"/>
      <c r="Y280" s="7"/>
    </row>
    <row r="281" spans="1:25" ht="12.75" customHeight="1" x14ac:dyDescent="0.2">
      <c r="A281" s="102"/>
      <c r="B281" s="47"/>
      <c r="C281" s="47"/>
      <c r="D281" s="47"/>
      <c r="E281" s="47"/>
      <c r="F281" s="47"/>
      <c r="G281" s="47"/>
      <c r="H281" s="47"/>
      <c r="I281" s="139"/>
      <c r="K281" s="138"/>
      <c r="L281" s="138"/>
      <c r="M281" s="138"/>
      <c r="N281" s="138"/>
      <c r="O281" s="138"/>
      <c r="P281" s="96"/>
      <c r="Q281" s="44"/>
      <c r="R281" s="44"/>
      <c r="S281" s="44"/>
      <c r="T281" s="44"/>
      <c r="U281" s="44"/>
      <c r="V281" s="44"/>
      <c r="X281" s="7"/>
      <c r="Y281" s="7"/>
    </row>
    <row r="282" spans="1:25" ht="12.75" customHeight="1" x14ac:dyDescent="0.2">
      <c r="A282" s="102"/>
      <c r="B282" s="47"/>
      <c r="C282" s="47"/>
      <c r="D282" s="47"/>
      <c r="E282" s="47"/>
      <c r="F282" s="47"/>
      <c r="G282" s="47"/>
      <c r="H282" s="47"/>
      <c r="I282" s="139"/>
      <c r="K282" s="138"/>
      <c r="L282" s="138"/>
      <c r="M282" s="138"/>
      <c r="N282" s="138"/>
      <c r="O282" s="138"/>
      <c r="P282" s="96"/>
      <c r="Q282" s="44"/>
      <c r="R282" s="44"/>
      <c r="S282" s="44"/>
      <c r="T282" s="44"/>
      <c r="U282" s="44"/>
      <c r="V282" s="44"/>
      <c r="X282" s="7"/>
      <c r="Y282" s="7"/>
    </row>
    <row r="283" spans="1:25" ht="12.75" customHeight="1" x14ac:dyDescent="0.2">
      <c r="A283" s="102"/>
      <c r="B283" s="47"/>
      <c r="C283" s="47"/>
      <c r="D283" s="47"/>
      <c r="E283" s="47"/>
      <c r="F283" s="47"/>
      <c r="G283" s="47"/>
      <c r="H283" s="47"/>
      <c r="I283" s="139"/>
      <c r="K283" s="138"/>
      <c r="L283" s="138"/>
      <c r="M283" s="138"/>
      <c r="N283" s="138"/>
      <c r="O283" s="138"/>
      <c r="P283" s="96"/>
      <c r="Q283" s="44"/>
      <c r="R283" s="44"/>
      <c r="S283" s="44"/>
      <c r="T283" s="44"/>
      <c r="U283" s="44"/>
      <c r="V283" s="44"/>
      <c r="X283" s="7"/>
      <c r="Y283" s="7"/>
    </row>
    <row r="284" spans="1:25" ht="12.75" customHeight="1" x14ac:dyDescent="0.2">
      <c r="A284" s="102"/>
      <c r="B284" s="47"/>
      <c r="C284" s="47"/>
      <c r="D284" s="47"/>
      <c r="E284" s="47"/>
      <c r="F284" s="47"/>
      <c r="G284" s="47"/>
      <c r="H284" s="47"/>
      <c r="I284" s="139"/>
      <c r="K284" s="138"/>
      <c r="L284" s="138"/>
      <c r="M284" s="138"/>
      <c r="N284" s="138"/>
      <c r="O284" s="138"/>
      <c r="P284" s="96"/>
      <c r="Q284" s="44"/>
      <c r="R284" s="44"/>
      <c r="S284" s="44"/>
      <c r="T284" s="44"/>
      <c r="U284" s="44"/>
      <c r="V284" s="44"/>
      <c r="X284" s="7"/>
      <c r="Y284" s="7"/>
    </row>
    <row r="285" spans="1:25" ht="12.75" customHeight="1" x14ac:dyDescent="0.2">
      <c r="A285" s="102"/>
      <c r="B285" s="47"/>
      <c r="C285" s="47"/>
      <c r="D285" s="47"/>
      <c r="E285" s="47"/>
      <c r="F285" s="47"/>
      <c r="G285" s="47"/>
      <c r="H285" s="47"/>
      <c r="I285" s="139"/>
      <c r="K285" s="138"/>
      <c r="L285" s="138"/>
      <c r="M285" s="138"/>
      <c r="N285" s="138"/>
      <c r="O285" s="138"/>
      <c r="P285" s="96"/>
      <c r="Q285" s="44"/>
      <c r="R285" s="44"/>
      <c r="S285" s="44"/>
      <c r="T285" s="44"/>
      <c r="U285" s="44"/>
      <c r="V285" s="44"/>
      <c r="X285" s="7"/>
      <c r="Y285" s="7"/>
    </row>
    <row r="286" spans="1:25" ht="12.75" customHeight="1" x14ac:dyDescent="0.2">
      <c r="A286" s="102"/>
      <c r="B286" s="47"/>
      <c r="C286" s="47"/>
      <c r="D286" s="47"/>
      <c r="E286" s="47"/>
      <c r="F286" s="47"/>
      <c r="G286" s="47"/>
      <c r="H286" s="47"/>
      <c r="I286" s="139"/>
      <c r="K286" s="138"/>
      <c r="L286" s="138"/>
      <c r="M286" s="138"/>
      <c r="N286" s="138"/>
      <c r="O286" s="138"/>
      <c r="P286" s="96"/>
      <c r="Q286" s="44"/>
      <c r="R286" s="44"/>
      <c r="S286" s="44"/>
      <c r="T286" s="44"/>
      <c r="U286" s="44"/>
      <c r="V286" s="44"/>
      <c r="X286" s="7"/>
      <c r="Y286" s="7"/>
    </row>
    <row r="287" spans="1:25" ht="12.75" customHeight="1" x14ac:dyDescent="0.2">
      <c r="A287" s="102"/>
      <c r="B287" s="47"/>
      <c r="C287" s="47"/>
      <c r="D287" s="47"/>
      <c r="E287" s="47"/>
      <c r="F287" s="47"/>
      <c r="G287" s="47"/>
      <c r="H287" s="47"/>
      <c r="I287" s="139"/>
      <c r="K287" s="138"/>
      <c r="L287" s="138"/>
      <c r="M287" s="138"/>
      <c r="N287" s="138"/>
      <c r="O287" s="138"/>
      <c r="P287" s="96"/>
      <c r="Q287" s="44"/>
      <c r="R287" s="44"/>
      <c r="S287" s="44"/>
      <c r="T287" s="44"/>
      <c r="U287" s="44"/>
      <c r="V287" s="44"/>
      <c r="X287" s="7"/>
      <c r="Y287" s="7"/>
    </row>
    <row r="288" spans="1:25" ht="12.75" customHeight="1" x14ac:dyDescent="0.2">
      <c r="A288" s="102"/>
      <c r="B288" s="47"/>
      <c r="C288" s="47"/>
      <c r="D288" s="47"/>
      <c r="E288" s="47"/>
      <c r="F288" s="47"/>
      <c r="G288" s="47"/>
      <c r="H288" s="47"/>
      <c r="I288" s="139"/>
      <c r="K288" s="138"/>
      <c r="L288" s="138"/>
      <c r="M288" s="138"/>
      <c r="N288" s="138"/>
      <c r="O288" s="138"/>
      <c r="P288" s="96"/>
      <c r="Q288" s="44"/>
      <c r="R288" s="44"/>
      <c r="S288" s="44"/>
      <c r="T288" s="44"/>
      <c r="U288" s="44"/>
      <c r="V288" s="44"/>
      <c r="X288" s="7"/>
      <c r="Y288" s="7"/>
    </row>
    <row r="289" spans="1:25" ht="12.75" customHeight="1" x14ac:dyDescent="0.2">
      <c r="A289" s="102"/>
      <c r="B289" s="47"/>
      <c r="C289" s="47"/>
      <c r="D289" s="47"/>
      <c r="E289" s="47"/>
      <c r="F289" s="47"/>
      <c r="G289" s="47"/>
      <c r="H289" s="47"/>
      <c r="I289" s="139"/>
      <c r="K289" s="138"/>
      <c r="L289" s="138"/>
      <c r="M289" s="138"/>
      <c r="N289" s="138"/>
      <c r="O289" s="138"/>
      <c r="P289" s="96"/>
      <c r="Q289" s="44"/>
      <c r="R289" s="44"/>
      <c r="S289" s="44"/>
      <c r="T289" s="44"/>
      <c r="U289" s="44"/>
      <c r="V289" s="44"/>
      <c r="X289" s="7"/>
      <c r="Y289" s="7"/>
    </row>
    <row r="290" spans="1:25" ht="12.75" customHeight="1" x14ac:dyDescent="0.2">
      <c r="A290" s="102"/>
      <c r="B290" s="47"/>
      <c r="C290" s="47"/>
      <c r="D290" s="47"/>
      <c r="E290" s="47"/>
      <c r="F290" s="47"/>
      <c r="G290" s="47"/>
      <c r="H290" s="47"/>
      <c r="I290" s="139"/>
      <c r="K290" s="138"/>
      <c r="L290" s="138"/>
      <c r="M290" s="138"/>
      <c r="N290" s="138"/>
      <c r="O290" s="138"/>
      <c r="P290" s="96"/>
      <c r="Q290" s="44"/>
      <c r="R290" s="44"/>
      <c r="S290" s="44"/>
      <c r="T290" s="44"/>
      <c r="U290" s="44"/>
      <c r="V290" s="44"/>
      <c r="X290" s="7"/>
      <c r="Y290" s="7"/>
    </row>
    <row r="291" spans="1:25" ht="12.75" customHeight="1" x14ac:dyDescent="0.2">
      <c r="A291" s="102"/>
      <c r="B291" s="47"/>
      <c r="C291" s="47"/>
      <c r="D291" s="47"/>
      <c r="E291" s="47"/>
      <c r="F291" s="47"/>
      <c r="G291" s="47"/>
      <c r="H291" s="47"/>
      <c r="I291" s="139"/>
      <c r="K291" s="138"/>
      <c r="L291" s="138"/>
      <c r="M291" s="138"/>
      <c r="N291" s="138"/>
      <c r="O291" s="138"/>
      <c r="P291" s="96"/>
      <c r="Q291" s="44"/>
      <c r="R291" s="44"/>
      <c r="S291" s="44"/>
      <c r="T291" s="44"/>
      <c r="U291" s="44"/>
      <c r="V291" s="44"/>
      <c r="X291" s="7"/>
      <c r="Y291" s="7"/>
    </row>
    <row r="292" spans="1:25" ht="12.75" customHeight="1" x14ac:dyDescent="0.2">
      <c r="A292" s="102"/>
      <c r="B292" s="47"/>
      <c r="C292" s="47"/>
      <c r="D292" s="47"/>
      <c r="E292" s="47"/>
      <c r="F292" s="47"/>
      <c r="G292" s="47"/>
      <c r="H292" s="47"/>
      <c r="I292" s="139"/>
      <c r="K292" s="138"/>
      <c r="L292" s="138"/>
      <c r="M292" s="138"/>
      <c r="N292" s="138"/>
      <c r="O292" s="138"/>
      <c r="P292" s="96"/>
      <c r="Q292" s="44"/>
      <c r="R292" s="44"/>
      <c r="S292" s="44"/>
      <c r="T292" s="44"/>
      <c r="U292" s="44"/>
      <c r="V292" s="44"/>
      <c r="X292" s="7"/>
      <c r="Y292" s="7"/>
    </row>
    <row r="293" spans="1:25" ht="12.75" customHeight="1" x14ac:dyDescent="0.2">
      <c r="A293" s="102"/>
      <c r="B293" s="47"/>
      <c r="C293" s="47"/>
      <c r="D293" s="47"/>
      <c r="E293" s="47"/>
      <c r="F293" s="47"/>
      <c r="G293" s="47"/>
      <c r="H293" s="47"/>
      <c r="I293" s="139"/>
      <c r="K293" s="138"/>
      <c r="L293" s="138"/>
      <c r="M293" s="138"/>
      <c r="N293" s="138"/>
      <c r="O293" s="138"/>
      <c r="P293" s="96"/>
      <c r="Q293" s="44"/>
      <c r="R293" s="44"/>
      <c r="S293" s="44"/>
      <c r="T293" s="44"/>
      <c r="U293" s="44"/>
      <c r="V293" s="44"/>
      <c r="X293" s="7"/>
      <c r="Y293" s="7"/>
    </row>
    <row r="294" spans="1:25" ht="12.75" customHeight="1" x14ac:dyDescent="0.2">
      <c r="A294" s="102"/>
      <c r="B294" s="47"/>
      <c r="C294" s="47"/>
      <c r="D294" s="47"/>
      <c r="E294" s="47"/>
      <c r="F294" s="47"/>
      <c r="G294" s="47"/>
      <c r="H294" s="47"/>
      <c r="I294" s="139"/>
      <c r="K294" s="138"/>
      <c r="L294" s="138"/>
      <c r="M294" s="138"/>
      <c r="N294" s="138"/>
      <c r="O294" s="138"/>
      <c r="P294" s="96"/>
      <c r="Q294" s="44"/>
      <c r="R294" s="44"/>
      <c r="S294" s="44"/>
      <c r="T294" s="44"/>
      <c r="U294" s="44"/>
      <c r="V294" s="44"/>
      <c r="X294" s="7"/>
      <c r="Y294" s="7"/>
    </row>
    <row r="295" spans="1:25" ht="12.75" customHeight="1" x14ac:dyDescent="0.2">
      <c r="A295" s="102"/>
      <c r="B295" s="47"/>
      <c r="C295" s="47"/>
      <c r="D295" s="47"/>
      <c r="E295" s="47"/>
      <c r="F295" s="47"/>
      <c r="G295" s="47"/>
      <c r="H295" s="47"/>
      <c r="I295" s="139"/>
      <c r="K295" s="138"/>
      <c r="L295" s="138"/>
      <c r="M295" s="138"/>
      <c r="N295" s="138"/>
      <c r="O295" s="138"/>
      <c r="P295" s="96"/>
      <c r="Q295" s="44"/>
      <c r="R295" s="44"/>
      <c r="S295" s="44"/>
      <c r="T295" s="44"/>
      <c r="U295" s="44"/>
      <c r="V295" s="44"/>
      <c r="X295" s="7"/>
      <c r="Y295" s="7"/>
    </row>
    <row r="296" spans="1:25" ht="12.75" customHeight="1" x14ac:dyDescent="0.2">
      <c r="A296" s="102"/>
      <c r="B296" s="47"/>
      <c r="C296" s="47"/>
      <c r="D296" s="47"/>
      <c r="E296" s="47"/>
      <c r="F296" s="47"/>
      <c r="G296" s="47"/>
      <c r="H296" s="47"/>
      <c r="I296" s="139"/>
      <c r="K296" s="138"/>
      <c r="L296" s="138"/>
      <c r="M296" s="138"/>
      <c r="N296" s="138"/>
      <c r="O296" s="138"/>
      <c r="P296" s="96"/>
      <c r="Q296" s="44"/>
      <c r="R296" s="44"/>
      <c r="S296" s="44"/>
      <c r="T296" s="44"/>
      <c r="U296" s="44"/>
      <c r="V296" s="44"/>
      <c r="X296" s="7"/>
      <c r="Y296" s="7"/>
    </row>
    <row r="297" spans="1:25" ht="12.75" customHeight="1" x14ac:dyDescent="0.2">
      <c r="A297" s="102"/>
      <c r="B297" s="47"/>
      <c r="C297" s="47"/>
      <c r="D297" s="47"/>
      <c r="E297" s="47"/>
      <c r="F297" s="47"/>
      <c r="G297" s="47"/>
      <c r="H297" s="47"/>
      <c r="I297" s="139"/>
      <c r="K297" s="138"/>
      <c r="L297" s="138"/>
      <c r="M297" s="138"/>
      <c r="N297" s="138"/>
      <c r="O297" s="138"/>
      <c r="P297" s="96"/>
      <c r="Q297" s="44"/>
      <c r="R297" s="44"/>
      <c r="S297" s="44"/>
      <c r="T297" s="44"/>
      <c r="U297" s="44"/>
      <c r="V297" s="44"/>
      <c r="X297" s="7"/>
      <c r="Y297" s="7"/>
    </row>
    <row r="298" spans="1:25" ht="12.75" customHeight="1" x14ac:dyDescent="0.2">
      <c r="A298" s="102"/>
      <c r="B298" s="47"/>
      <c r="C298" s="47"/>
      <c r="D298" s="47"/>
      <c r="E298" s="47"/>
      <c r="F298" s="47"/>
      <c r="G298" s="47"/>
      <c r="H298" s="47"/>
      <c r="I298" s="139"/>
      <c r="K298" s="138"/>
      <c r="L298" s="138"/>
      <c r="M298" s="138"/>
      <c r="N298" s="138"/>
      <c r="O298" s="138"/>
      <c r="P298" s="96"/>
      <c r="Q298" s="44"/>
      <c r="R298" s="44"/>
      <c r="S298" s="44"/>
      <c r="T298" s="44"/>
      <c r="U298" s="44"/>
      <c r="V298" s="44"/>
      <c r="X298" s="7"/>
      <c r="Y298" s="7"/>
    </row>
    <row r="299" spans="1:25" ht="12.75" customHeight="1" x14ac:dyDescent="0.2">
      <c r="A299" s="102"/>
      <c r="B299" s="47"/>
      <c r="C299" s="47"/>
      <c r="D299" s="47"/>
      <c r="E299" s="47"/>
      <c r="F299" s="47"/>
      <c r="G299" s="47"/>
      <c r="H299" s="47"/>
      <c r="I299" s="139"/>
      <c r="K299" s="138"/>
      <c r="L299" s="138"/>
      <c r="M299" s="138"/>
      <c r="N299" s="138"/>
      <c r="O299" s="138"/>
      <c r="P299" s="96"/>
      <c r="Q299" s="44"/>
      <c r="R299" s="44"/>
      <c r="S299" s="44"/>
      <c r="T299" s="44"/>
      <c r="U299" s="44"/>
      <c r="V299" s="44"/>
      <c r="X299" s="7"/>
      <c r="Y299" s="7"/>
    </row>
    <row r="300" spans="1:25" ht="12.75" customHeight="1" x14ac:dyDescent="0.2">
      <c r="A300" s="102"/>
      <c r="B300" s="47"/>
      <c r="C300" s="47"/>
      <c r="D300" s="47"/>
      <c r="E300" s="47"/>
      <c r="F300" s="47"/>
      <c r="G300" s="47"/>
      <c r="H300" s="47"/>
      <c r="I300" s="139"/>
      <c r="K300" s="138"/>
      <c r="L300" s="138"/>
      <c r="M300" s="138"/>
      <c r="N300" s="138"/>
      <c r="O300" s="138"/>
      <c r="P300" s="96"/>
      <c r="Q300" s="44"/>
      <c r="R300" s="44"/>
      <c r="S300" s="44"/>
      <c r="T300" s="44"/>
      <c r="U300" s="44"/>
      <c r="V300" s="44"/>
      <c r="X300" s="7"/>
      <c r="Y300" s="7"/>
    </row>
    <row r="301" spans="1:25" ht="12.75" customHeight="1" x14ac:dyDescent="0.2">
      <c r="A301" s="102"/>
      <c r="B301" s="47"/>
      <c r="C301" s="47"/>
      <c r="D301" s="47"/>
      <c r="E301" s="47"/>
      <c r="F301" s="47"/>
      <c r="G301" s="47"/>
      <c r="H301" s="47"/>
      <c r="I301" s="139"/>
      <c r="K301" s="138"/>
      <c r="L301" s="138"/>
      <c r="M301" s="138"/>
      <c r="N301" s="138"/>
      <c r="O301" s="138"/>
      <c r="P301" s="96"/>
      <c r="Q301" s="44"/>
      <c r="R301" s="44"/>
      <c r="S301" s="44"/>
      <c r="T301" s="44"/>
      <c r="U301" s="44"/>
      <c r="V301" s="44"/>
      <c r="X301" s="7"/>
      <c r="Y301" s="7"/>
    </row>
    <row r="302" spans="1:25" ht="12.75" customHeight="1" x14ac:dyDescent="0.2">
      <c r="A302" s="102"/>
      <c r="B302" s="47"/>
      <c r="C302" s="47"/>
      <c r="D302" s="47"/>
      <c r="E302" s="47"/>
      <c r="F302" s="47"/>
      <c r="G302" s="47"/>
      <c r="H302" s="47"/>
      <c r="I302" s="139"/>
      <c r="K302" s="138"/>
      <c r="L302" s="138"/>
      <c r="M302" s="138"/>
      <c r="N302" s="138"/>
      <c r="O302" s="138"/>
      <c r="P302" s="96"/>
      <c r="Q302" s="44"/>
      <c r="R302" s="44"/>
      <c r="S302" s="44"/>
      <c r="T302" s="44"/>
      <c r="U302" s="44"/>
      <c r="V302" s="44"/>
      <c r="X302" s="7"/>
      <c r="Y302" s="7"/>
    </row>
    <row r="303" spans="1:25" ht="12.75" customHeight="1" x14ac:dyDescent="0.2">
      <c r="A303" s="102"/>
      <c r="B303" s="47"/>
      <c r="C303" s="47"/>
      <c r="D303" s="47"/>
      <c r="E303" s="47"/>
      <c r="F303" s="47"/>
      <c r="G303" s="47"/>
      <c r="H303" s="47"/>
      <c r="I303" s="139"/>
      <c r="K303" s="138"/>
      <c r="L303" s="138"/>
      <c r="M303" s="138"/>
      <c r="N303" s="138"/>
      <c r="O303" s="138"/>
      <c r="P303" s="96"/>
      <c r="Q303" s="44"/>
      <c r="R303" s="44"/>
      <c r="S303" s="44"/>
      <c r="T303" s="44"/>
      <c r="U303" s="44"/>
      <c r="V303" s="44"/>
      <c r="X303" s="7"/>
      <c r="Y303" s="7"/>
    </row>
    <row r="304" spans="1:25" ht="12.75" customHeight="1" x14ac:dyDescent="0.2">
      <c r="A304" s="102"/>
      <c r="B304" s="47"/>
      <c r="C304" s="47"/>
      <c r="D304" s="47"/>
      <c r="E304" s="47"/>
      <c r="F304" s="47"/>
      <c r="G304" s="47"/>
      <c r="H304" s="47"/>
      <c r="I304" s="139"/>
      <c r="K304" s="138"/>
      <c r="L304" s="138"/>
      <c r="M304" s="138"/>
      <c r="N304" s="138"/>
      <c r="O304" s="138"/>
      <c r="P304" s="96"/>
      <c r="Q304" s="44"/>
      <c r="R304" s="44"/>
      <c r="S304" s="44"/>
      <c r="T304" s="44"/>
      <c r="U304" s="44"/>
      <c r="V304" s="44"/>
      <c r="X304" s="7"/>
      <c r="Y304" s="7"/>
    </row>
    <row r="305" spans="1:25" ht="12.75" customHeight="1" x14ac:dyDescent="0.2">
      <c r="A305" s="102"/>
      <c r="B305" s="47"/>
      <c r="C305" s="47"/>
      <c r="D305" s="47"/>
      <c r="E305" s="47"/>
      <c r="F305" s="47"/>
      <c r="G305" s="47"/>
      <c r="H305" s="47"/>
      <c r="I305" s="139"/>
      <c r="K305" s="138"/>
      <c r="L305" s="138"/>
      <c r="M305" s="138"/>
      <c r="N305" s="138"/>
      <c r="O305" s="138"/>
      <c r="P305" s="96"/>
      <c r="Q305" s="44"/>
      <c r="R305" s="44"/>
      <c r="S305" s="44"/>
      <c r="T305" s="44"/>
      <c r="U305" s="44"/>
      <c r="V305" s="44"/>
      <c r="X305" s="7"/>
      <c r="Y305" s="7"/>
    </row>
    <row r="306" spans="1:25" ht="12.75" customHeight="1" x14ac:dyDescent="0.2">
      <c r="A306" s="102"/>
      <c r="B306" s="47"/>
      <c r="C306" s="47"/>
      <c r="D306" s="47"/>
      <c r="E306" s="47"/>
      <c r="F306" s="47"/>
      <c r="G306" s="47"/>
      <c r="H306" s="47"/>
      <c r="I306" s="139"/>
      <c r="K306" s="138"/>
      <c r="L306" s="138"/>
      <c r="M306" s="138"/>
      <c r="N306" s="138"/>
      <c r="O306" s="138"/>
      <c r="P306" s="96"/>
      <c r="Q306" s="44"/>
      <c r="R306" s="44"/>
      <c r="S306" s="44"/>
      <c r="T306" s="44"/>
      <c r="U306" s="44"/>
      <c r="V306" s="44"/>
      <c r="X306" s="7"/>
      <c r="Y306" s="7"/>
    </row>
    <row r="307" spans="1:25" ht="12.75" customHeight="1" x14ac:dyDescent="0.2">
      <c r="A307" s="102"/>
      <c r="B307" s="47"/>
      <c r="C307" s="47"/>
      <c r="D307" s="47"/>
      <c r="E307" s="47"/>
      <c r="F307" s="47"/>
      <c r="G307" s="47"/>
      <c r="H307" s="47"/>
      <c r="I307" s="139"/>
      <c r="K307" s="138"/>
      <c r="L307" s="138"/>
      <c r="M307" s="138"/>
      <c r="N307" s="138"/>
      <c r="O307" s="138"/>
      <c r="P307" s="96"/>
      <c r="Q307" s="44"/>
      <c r="R307" s="44"/>
      <c r="S307" s="44"/>
      <c r="T307" s="44"/>
      <c r="U307" s="44"/>
      <c r="V307" s="44"/>
      <c r="X307" s="7"/>
      <c r="Y307" s="7"/>
    </row>
    <row r="308" spans="1:25" ht="12.75" customHeight="1" x14ac:dyDescent="0.2">
      <c r="A308" s="102"/>
      <c r="B308" s="47"/>
      <c r="C308" s="47"/>
      <c r="D308" s="47"/>
      <c r="E308" s="47"/>
      <c r="F308" s="47"/>
      <c r="G308" s="47"/>
      <c r="H308" s="47"/>
      <c r="I308" s="139"/>
      <c r="K308" s="138"/>
      <c r="L308" s="138"/>
      <c r="M308" s="138"/>
      <c r="N308" s="138"/>
      <c r="O308" s="138"/>
      <c r="P308" s="96"/>
      <c r="Q308" s="44"/>
      <c r="R308" s="44"/>
      <c r="S308" s="44"/>
      <c r="T308" s="44"/>
      <c r="U308" s="44"/>
      <c r="V308" s="44"/>
      <c r="X308" s="7"/>
      <c r="Y308" s="7"/>
    </row>
    <row r="309" spans="1:25" ht="12.75" customHeight="1" x14ac:dyDescent="0.2">
      <c r="A309" s="102"/>
      <c r="B309" s="47"/>
      <c r="C309" s="47"/>
      <c r="D309" s="47"/>
      <c r="E309" s="47"/>
      <c r="F309" s="47"/>
      <c r="G309" s="47"/>
      <c r="H309" s="47"/>
      <c r="I309" s="139"/>
      <c r="K309" s="138"/>
      <c r="L309" s="138"/>
      <c r="M309" s="138"/>
      <c r="N309" s="138"/>
      <c r="O309" s="138"/>
      <c r="P309" s="96"/>
      <c r="Q309" s="44"/>
      <c r="R309" s="44"/>
      <c r="S309" s="44"/>
      <c r="T309" s="44"/>
      <c r="U309" s="44"/>
      <c r="V309" s="44"/>
      <c r="X309" s="7"/>
      <c r="Y309" s="7"/>
    </row>
    <row r="310" spans="1:25" ht="12.75" customHeight="1" x14ac:dyDescent="0.2">
      <c r="A310" s="102"/>
      <c r="B310" s="47"/>
      <c r="C310" s="47"/>
      <c r="D310" s="47"/>
      <c r="E310" s="47"/>
      <c r="F310" s="47"/>
      <c r="G310" s="47"/>
      <c r="H310" s="47"/>
      <c r="I310" s="139"/>
      <c r="K310" s="138"/>
      <c r="L310" s="138"/>
      <c r="M310" s="138"/>
      <c r="N310" s="138"/>
      <c r="O310" s="138"/>
      <c r="P310" s="96"/>
      <c r="Q310" s="44"/>
      <c r="R310" s="44"/>
      <c r="S310" s="44"/>
      <c r="T310" s="44"/>
      <c r="U310" s="44"/>
      <c r="V310" s="44"/>
      <c r="X310" s="7"/>
      <c r="Y310" s="7"/>
    </row>
    <row r="311" spans="1:25" ht="12.75" customHeight="1" x14ac:dyDescent="0.2">
      <c r="A311" s="102"/>
      <c r="B311" s="47"/>
      <c r="C311" s="47"/>
      <c r="D311" s="47"/>
      <c r="E311" s="47"/>
      <c r="F311" s="47"/>
      <c r="G311" s="47"/>
      <c r="H311" s="47"/>
      <c r="I311" s="139"/>
      <c r="K311" s="138"/>
      <c r="L311" s="138"/>
      <c r="M311" s="138"/>
      <c r="N311" s="138"/>
      <c r="O311" s="138"/>
      <c r="P311" s="96"/>
      <c r="Q311" s="44"/>
      <c r="R311" s="44"/>
      <c r="S311" s="44"/>
      <c r="T311" s="44"/>
      <c r="U311" s="44"/>
      <c r="V311" s="44"/>
      <c r="X311" s="7"/>
      <c r="Y311" s="7"/>
    </row>
    <row r="312" spans="1:25" ht="12.75" customHeight="1" x14ac:dyDescent="0.2">
      <c r="A312" s="102"/>
      <c r="B312" s="47"/>
      <c r="C312" s="47"/>
      <c r="D312" s="47"/>
      <c r="E312" s="47"/>
      <c r="F312" s="47"/>
      <c r="G312" s="47"/>
      <c r="H312" s="47"/>
      <c r="I312" s="139"/>
      <c r="K312" s="138"/>
      <c r="L312" s="138"/>
      <c r="M312" s="138"/>
      <c r="N312" s="138"/>
      <c r="O312" s="138"/>
      <c r="P312" s="96"/>
      <c r="Q312" s="44"/>
      <c r="R312" s="44"/>
      <c r="S312" s="44"/>
      <c r="T312" s="44"/>
      <c r="U312" s="44"/>
      <c r="V312" s="44"/>
      <c r="X312" s="7"/>
      <c r="Y312" s="7"/>
    </row>
    <row r="313" spans="1:25" ht="12.75" customHeight="1" x14ac:dyDescent="0.2">
      <c r="A313" s="102"/>
      <c r="B313" s="47"/>
      <c r="C313" s="47"/>
      <c r="D313" s="47"/>
      <c r="E313" s="47"/>
      <c r="F313" s="47"/>
      <c r="G313" s="47"/>
      <c r="H313" s="47"/>
      <c r="I313" s="139"/>
      <c r="K313" s="138"/>
      <c r="L313" s="138"/>
      <c r="M313" s="138"/>
      <c r="N313" s="138"/>
      <c r="O313" s="138"/>
      <c r="P313" s="96"/>
      <c r="Q313" s="44"/>
      <c r="R313" s="44"/>
      <c r="S313" s="44"/>
      <c r="T313" s="44"/>
      <c r="U313" s="44"/>
      <c r="V313" s="44"/>
      <c r="X313" s="7"/>
      <c r="Y313" s="7"/>
    </row>
    <row r="314" spans="1:25" ht="12.75" customHeight="1" x14ac:dyDescent="0.2">
      <c r="A314" s="102"/>
      <c r="B314" s="47"/>
      <c r="C314" s="47"/>
      <c r="D314" s="47"/>
      <c r="E314" s="47"/>
      <c r="F314" s="47"/>
      <c r="G314" s="47"/>
      <c r="H314" s="47"/>
      <c r="I314" s="139"/>
      <c r="K314" s="138"/>
      <c r="L314" s="138"/>
      <c r="M314" s="138"/>
      <c r="N314" s="138"/>
      <c r="O314" s="138"/>
      <c r="P314" s="96"/>
      <c r="Q314" s="44"/>
      <c r="R314" s="44"/>
      <c r="S314" s="44"/>
      <c r="T314" s="44"/>
      <c r="U314" s="44"/>
      <c r="V314" s="44"/>
      <c r="X314" s="7"/>
      <c r="Y314" s="7"/>
    </row>
    <row r="315" spans="1:25" ht="12.75" customHeight="1" x14ac:dyDescent="0.2">
      <c r="A315" s="102"/>
      <c r="B315" s="47"/>
      <c r="C315" s="47"/>
      <c r="D315" s="47"/>
      <c r="E315" s="47"/>
      <c r="F315" s="47"/>
      <c r="G315" s="47"/>
      <c r="H315" s="47"/>
      <c r="I315" s="139"/>
      <c r="K315" s="138"/>
      <c r="L315" s="138"/>
      <c r="M315" s="138"/>
      <c r="N315" s="138"/>
      <c r="O315" s="138"/>
      <c r="P315" s="96"/>
      <c r="Q315" s="44"/>
      <c r="R315" s="44"/>
      <c r="S315" s="44"/>
      <c r="T315" s="44"/>
      <c r="U315" s="44"/>
      <c r="V315" s="44"/>
      <c r="X315" s="7"/>
      <c r="Y315" s="7"/>
    </row>
    <row r="316" spans="1:25" ht="12.75" customHeight="1" x14ac:dyDescent="0.2">
      <c r="A316" s="102"/>
      <c r="B316" s="47"/>
      <c r="C316" s="47"/>
      <c r="D316" s="47"/>
      <c r="E316" s="47"/>
      <c r="F316" s="47"/>
      <c r="G316" s="47"/>
      <c r="H316" s="47"/>
      <c r="I316" s="139"/>
      <c r="K316" s="138"/>
      <c r="L316" s="138"/>
      <c r="M316" s="138"/>
      <c r="N316" s="138"/>
      <c r="O316" s="138"/>
      <c r="P316" s="96"/>
      <c r="Q316" s="44"/>
      <c r="R316" s="44"/>
      <c r="S316" s="44"/>
      <c r="T316" s="44"/>
      <c r="U316" s="44"/>
      <c r="V316" s="44"/>
      <c r="X316" s="7"/>
      <c r="Y316" s="7"/>
    </row>
    <row r="317" spans="1:25" ht="12.75" customHeight="1" x14ac:dyDescent="0.2">
      <c r="A317" s="102"/>
      <c r="B317" s="47"/>
      <c r="C317" s="47"/>
      <c r="D317" s="47"/>
      <c r="E317" s="47"/>
      <c r="F317" s="47"/>
      <c r="G317" s="47"/>
      <c r="H317" s="47"/>
      <c r="I317" s="139"/>
      <c r="K317" s="138"/>
      <c r="L317" s="138"/>
      <c r="M317" s="138"/>
      <c r="N317" s="138"/>
      <c r="O317" s="138"/>
      <c r="P317" s="96"/>
      <c r="Q317" s="44"/>
      <c r="R317" s="44"/>
      <c r="S317" s="44"/>
      <c r="T317" s="44"/>
      <c r="U317" s="44"/>
      <c r="V317" s="44"/>
      <c r="X317" s="7"/>
      <c r="Y317" s="7"/>
    </row>
    <row r="318" spans="1:25" ht="12.75" customHeight="1" x14ac:dyDescent="0.2">
      <c r="A318" s="102"/>
      <c r="B318" s="47"/>
      <c r="C318" s="47"/>
      <c r="D318" s="47"/>
      <c r="E318" s="47"/>
      <c r="F318" s="47"/>
      <c r="G318" s="47"/>
      <c r="H318" s="47"/>
      <c r="I318" s="139"/>
      <c r="K318" s="138"/>
      <c r="L318" s="138"/>
      <c r="M318" s="138"/>
      <c r="N318" s="138"/>
      <c r="O318" s="138"/>
      <c r="P318" s="96"/>
      <c r="Q318" s="44"/>
      <c r="R318" s="44"/>
      <c r="S318" s="44"/>
      <c r="T318" s="44"/>
      <c r="U318" s="44"/>
      <c r="V318" s="44"/>
      <c r="X318" s="7"/>
      <c r="Y318" s="7"/>
    </row>
    <row r="319" spans="1:25" ht="12.75" customHeight="1" x14ac:dyDescent="0.2">
      <c r="A319" s="102"/>
      <c r="B319" s="47"/>
      <c r="C319" s="47"/>
      <c r="D319" s="47"/>
      <c r="E319" s="47"/>
      <c r="F319" s="47"/>
      <c r="G319" s="47"/>
      <c r="H319" s="47"/>
      <c r="I319" s="139"/>
      <c r="K319" s="138"/>
      <c r="L319" s="138"/>
      <c r="M319" s="138"/>
      <c r="N319" s="138"/>
      <c r="O319" s="138"/>
      <c r="P319" s="96"/>
      <c r="Q319" s="44"/>
      <c r="R319" s="44"/>
      <c r="S319" s="44"/>
      <c r="T319" s="44"/>
      <c r="U319" s="44"/>
      <c r="V319" s="44"/>
      <c r="X319" s="7"/>
      <c r="Y319" s="7"/>
    </row>
    <row r="320" spans="1:25" ht="12.75" customHeight="1" x14ac:dyDescent="0.2">
      <c r="A320" s="102"/>
      <c r="B320" s="47"/>
      <c r="C320" s="47"/>
      <c r="D320" s="47"/>
      <c r="E320" s="47"/>
      <c r="F320" s="47"/>
      <c r="G320" s="47"/>
      <c r="H320" s="47"/>
      <c r="I320" s="139"/>
      <c r="K320" s="138"/>
      <c r="L320" s="138"/>
      <c r="M320" s="138"/>
      <c r="N320" s="138"/>
      <c r="O320" s="138"/>
      <c r="P320" s="96"/>
      <c r="Q320" s="44"/>
      <c r="R320" s="44"/>
      <c r="S320" s="44"/>
      <c r="T320" s="44"/>
      <c r="U320" s="44"/>
      <c r="V320" s="44"/>
      <c r="X320" s="7"/>
      <c r="Y320" s="7"/>
    </row>
    <row r="321" spans="1:25" ht="12.75" customHeight="1" x14ac:dyDescent="0.2">
      <c r="A321" s="102"/>
      <c r="B321" s="47"/>
      <c r="C321" s="47"/>
      <c r="D321" s="47"/>
      <c r="E321" s="47"/>
      <c r="F321" s="47"/>
      <c r="G321" s="47"/>
      <c r="H321" s="47"/>
      <c r="I321" s="139"/>
      <c r="K321" s="138"/>
      <c r="L321" s="138"/>
      <c r="M321" s="138"/>
      <c r="N321" s="138"/>
      <c r="O321" s="138"/>
      <c r="P321" s="96"/>
      <c r="Q321" s="44"/>
      <c r="R321" s="44"/>
      <c r="S321" s="44"/>
      <c r="T321" s="44"/>
      <c r="U321" s="44"/>
      <c r="V321" s="44"/>
      <c r="X321" s="7"/>
      <c r="Y321" s="7"/>
    </row>
    <row r="322" spans="1:25" ht="12.75" customHeight="1" x14ac:dyDescent="0.2">
      <c r="A322" s="102"/>
      <c r="B322" s="47"/>
      <c r="C322" s="47"/>
      <c r="D322" s="47"/>
      <c r="E322" s="47"/>
      <c r="F322" s="47"/>
      <c r="G322" s="47"/>
      <c r="H322" s="47"/>
      <c r="I322" s="139"/>
      <c r="K322" s="138"/>
      <c r="L322" s="138"/>
      <c r="M322" s="138"/>
      <c r="N322" s="138"/>
      <c r="O322" s="138"/>
      <c r="P322" s="96"/>
      <c r="Q322" s="44"/>
      <c r="R322" s="44"/>
      <c r="S322" s="44"/>
      <c r="T322" s="44"/>
      <c r="U322" s="44"/>
      <c r="V322" s="44"/>
      <c r="X322" s="7"/>
      <c r="Y322" s="7"/>
    </row>
    <row r="323" spans="1:25" ht="12.75" customHeight="1" x14ac:dyDescent="0.2">
      <c r="A323" s="102"/>
      <c r="B323" s="47"/>
      <c r="C323" s="47"/>
      <c r="D323" s="47"/>
      <c r="E323" s="47"/>
      <c r="F323" s="47"/>
      <c r="G323" s="47"/>
      <c r="H323" s="47"/>
      <c r="I323" s="139"/>
      <c r="K323" s="138"/>
      <c r="L323" s="138"/>
      <c r="M323" s="138"/>
      <c r="N323" s="138"/>
      <c r="O323" s="138"/>
      <c r="P323" s="96"/>
      <c r="Q323" s="44"/>
      <c r="R323" s="44"/>
      <c r="S323" s="44"/>
      <c r="T323" s="44"/>
      <c r="U323" s="44"/>
      <c r="V323" s="44"/>
      <c r="X323" s="7"/>
      <c r="Y323" s="7"/>
    </row>
    <row r="324" spans="1:25" ht="12.75" customHeight="1" x14ac:dyDescent="0.2">
      <c r="A324" s="102"/>
      <c r="B324" s="47"/>
      <c r="C324" s="47"/>
      <c r="D324" s="47"/>
      <c r="E324" s="47"/>
      <c r="F324" s="47"/>
      <c r="G324" s="47"/>
      <c r="H324" s="47"/>
      <c r="I324" s="139"/>
      <c r="K324" s="138"/>
      <c r="L324" s="138"/>
      <c r="M324" s="138"/>
      <c r="N324" s="138"/>
      <c r="O324" s="138"/>
      <c r="P324" s="96"/>
      <c r="Q324" s="44"/>
      <c r="R324" s="44"/>
      <c r="S324" s="44"/>
      <c r="T324" s="44"/>
      <c r="U324" s="44"/>
      <c r="V324" s="44"/>
      <c r="X324" s="7"/>
      <c r="Y324" s="7"/>
    </row>
    <row r="325" spans="1:25" ht="12.75" customHeight="1" x14ac:dyDescent="0.2">
      <c r="A325" s="102"/>
      <c r="B325" s="47"/>
      <c r="C325" s="47"/>
      <c r="D325" s="47"/>
      <c r="E325" s="47"/>
      <c r="F325" s="47"/>
      <c r="G325" s="47"/>
      <c r="H325" s="47"/>
      <c r="I325" s="139"/>
      <c r="K325" s="138"/>
      <c r="L325" s="138"/>
      <c r="M325" s="138"/>
      <c r="N325" s="138"/>
      <c r="O325" s="138"/>
      <c r="P325" s="96"/>
      <c r="Q325" s="44"/>
      <c r="R325" s="44"/>
      <c r="S325" s="44"/>
      <c r="T325" s="44"/>
      <c r="U325" s="44"/>
      <c r="V325" s="44"/>
      <c r="X325" s="7"/>
      <c r="Y325" s="7"/>
    </row>
    <row r="326" spans="1:25" ht="12.75" customHeight="1" x14ac:dyDescent="0.2">
      <c r="A326" s="102"/>
      <c r="B326" s="47"/>
      <c r="C326" s="47"/>
      <c r="D326" s="47"/>
      <c r="E326" s="47"/>
      <c r="F326" s="47"/>
      <c r="G326" s="47"/>
      <c r="H326" s="47"/>
      <c r="I326" s="139"/>
      <c r="K326" s="138"/>
      <c r="L326" s="138"/>
      <c r="M326" s="138"/>
      <c r="N326" s="138"/>
      <c r="O326" s="138"/>
      <c r="P326" s="96"/>
      <c r="Q326" s="44"/>
      <c r="R326" s="44"/>
      <c r="S326" s="44"/>
      <c r="T326" s="44"/>
      <c r="U326" s="44"/>
      <c r="V326" s="44"/>
      <c r="X326" s="7"/>
      <c r="Y326" s="7"/>
    </row>
    <row r="327" spans="1:25" ht="12.75" customHeight="1" x14ac:dyDescent="0.2">
      <c r="A327" s="102"/>
      <c r="B327" s="47"/>
      <c r="C327" s="47"/>
      <c r="D327" s="47"/>
      <c r="E327" s="47"/>
      <c r="F327" s="47"/>
      <c r="G327" s="47"/>
      <c r="H327" s="47"/>
      <c r="I327" s="139"/>
      <c r="K327" s="138"/>
      <c r="L327" s="138"/>
      <c r="M327" s="138"/>
      <c r="N327" s="138"/>
      <c r="O327" s="138"/>
      <c r="P327" s="96"/>
      <c r="Q327" s="44"/>
      <c r="R327" s="44"/>
      <c r="S327" s="44"/>
      <c r="T327" s="44"/>
      <c r="U327" s="44"/>
      <c r="V327" s="44"/>
      <c r="X327" s="7"/>
      <c r="Y327" s="7"/>
    </row>
    <row r="328" spans="1:25" ht="12.75" customHeight="1" x14ac:dyDescent="0.2">
      <c r="A328" s="102"/>
      <c r="B328" s="47"/>
      <c r="C328" s="47"/>
      <c r="D328" s="47"/>
      <c r="E328" s="47"/>
      <c r="F328" s="47"/>
      <c r="G328" s="47"/>
      <c r="H328" s="47"/>
      <c r="I328" s="139"/>
      <c r="K328" s="138"/>
      <c r="L328" s="138"/>
      <c r="M328" s="138"/>
      <c r="N328" s="138"/>
      <c r="O328" s="138"/>
      <c r="P328" s="96"/>
      <c r="Q328" s="44"/>
      <c r="R328" s="44"/>
      <c r="S328" s="44"/>
      <c r="T328" s="44"/>
      <c r="U328" s="44"/>
      <c r="V328" s="44"/>
      <c r="X328" s="7"/>
      <c r="Y328" s="7"/>
    </row>
    <row r="329" spans="1:25" ht="12.75" customHeight="1" x14ac:dyDescent="0.2">
      <c r="A329" s="102"/>
      <c r="B329" s="47"/>
      <c r="C329" s="47"/>
      <c r="D329" s="47"/>
      <c r="E329" s="47"/>
      <c r="F329" s="47"/>
      <c r="G329" s="47"/>
      <c r="H329" s="47"/>
      <c r="I329" s="139"/>
      <c r="K329" s="138"/>
      <c r="L329" s="138"/>
      <c r="M329" s="138"/>
      <c r="N329" s="138"/>
      <c r="O329" s="138"/>
      <c r="P329" s="96"/>
      <c r="Q329" s="44"/>
      <c r="R329" s="44"/>
      <c r="S329" s="44"/>
      <c r="T329" s="44"/>
      <c r="U329" s="44"/>
      <c r="V329" s="44"/>
      <c r="X329" s="7"/>
      <c r="Y329" s="7"/>
    </row>
    <row r="330" spans="1:25" ht="12.75" customHeight="1" x14ac:dyDescent="0.2">
      <c r="A330" s="102"/>
      <c r="B330" s="47"/>
      <c r="C330" s="47"/>
      <c r="D330" s="47"/>
      <c r="E330" s="47"/>
      <c r="F330" s="47"/>
      <c r="G330" s="47"/>
      <c r="H330" s="47"/>
      <c r="I330" s="139"/>
      <c r="K330" s="138"/>
      <c r="L330" s="138"/>
      <c r="M330" s="138"/>
      <c r="N330" s="138"/>
      <c r="O330" s="138"/>
      <c r="P330" s="96"/>
      <c r="Q330" s="44"/>
      <c r="R330" s="44"/>
      <c r="S330" s="44"/>
      <c r="T330" s="44"/>
      <c r="U330" s="44"/>
      <c r="V330" s="44"/>
      <c r="X330" s="7"/>
      <c r="Y330" s="7"/>
    </row>
    <row r="331" spans="1:25" ht="12.75" customHeight="1" x14ac:dyDescent="0.2">
      <c r="A331" s="102"/>
      <c r="B331" s="47"/>
      <c r="C331" s="47"/>
      <c r="D331" s="47"/>
      <c r="E331" s="47"/>
      <c r="F331" s="47"/>
      <c r="G331" s="47"/>
      <c r="H331" s="47"/>
      <c r="I331" s="139"/>
      <c r="K331" s="138"/>
      <c r="L331" s="138"/>
      <c r="M331" s="138"/>
      <c r="N331" s="138"/>
      <c r="O331" s="138"/>
      <c r="P331" s="96"/>
      <c r="Q331" s="44"/>
      <c r="R331" s="44"/>
      <c r="S331" s="44"/>
      <c r="T331" s="44"/>
      <c r="U331" s="44"/>
      <c r="V331" s="44"/>
      <c r="X331" s="7"/>
      <c r="Y331" s="7"/>
    </row>
    <row r="332" spans="1:25" ht="12.75" customHeight="1" x14ac:dyDescent="0.2">
      <c r="A332" s="102"/>
      <c r="B332" s="47"/>
      <c r="C332" s="47"/>
      <c r="D332" s="47"/>
      <c r="E332" s="47"/>
      <c r="F332" s="47"/>
      <c r="G332" s="47"/>
      <c r="H332" s="47"/>
      <c r="I332" s="139"/>
      <c r="K332" s="138"/>
      <c r="L332" s="138"/>
      <c r="M332" s="138"/>
      <c r="N332" s="138"/>
      <c r="O332" s="138"/>
      <c r="P332" s="96"/>
      <c r="Q332" s="44"/>
      <c r="R332" s="44"/>
      <c r="S332" s="44"/>
      <c r="T332" s="44"/>
      <c r="U332" s="44"/>
      <c r="V332" s="44"/>
      <c r="X332" s="7"/>
      <c r="Y332" s="7"/>
    </row>
    <row r="333" spans="1:25" ht="12.75" customHeight="1" x14ac:dyDescent="0.2">
      <c r="A333" s="102"/>
      <c r="B333" s="47"/>
      <c r="C333" s="47"/>
      <c r="D333" s="47"/>
      <c r="E333" s="47"/>
      <c r="F333" s="47"/>
      <c r="G333" s="47"/>
      <c r="H333" s="47"/>
      <c r="I333" s="139"/>
      <c r="K333" s="138"/>
      <c r="L333" s="138"/>
      <c r="M333" s="138"/>
      <c r="N333" s="138"/>
      <c r="O333" s="138"/>
      <c r="P333" s="96"/>
      <c r="Q333" s="44"/>
      <c r="R333" s="44"/>
      <c r="S333" s="44"/>
      <c r="T333" s="44"/>
      <c r="U333" s="44"/>
      <c r="V333" s="44"/>
      <c r="X333" s="7"/>
      <c r="Y333" s="7"/>
    </row>
    <row r="334" spans="1:25" ht="12.75" customHeight="1" x14ac:dyDescent="0.2">
      <c r="A334" s="102"/>
      <c r="B334" s="47"/>
      <c r="C334" s="47"/>
      <c r="D334" s="47"/>
      <c r="E334" s="47"/>
      <c r="F334" s="47"/>
      <c r="G334" s="47"/>
      <c r="H334" s="47"/>
      <c r="I334" s="139"/>
      <c r="K334" s="138"/>
      <c r="L334" s="138"/>
      <c r="M334" s="138"/>
      <c r="N334" s="138"/>
      <c r="O334" s="138"/>
      <c r="P334" s="96"/>
      <c r="Q334" s="44"/>
      <c r="R334" s="44"/>
      <c r="S334" s="44"/>
      <c r="T334" s="44"/>
      <c r="U334" s="44"/>
      <c r="V334" s="44"/>
      <c r="X334" s="7"/>
      <c r="Y334" s="7"/>
    </row>
    <row r="335" spans="1:25" ht="12.75" customHeight="1" x14ac:dyDescent="0.2">
      <c r="A335" s="102"/>
      <c r="B335" s="47"/>
      <c r="C335" s="47"/>
      <c r="D335" s="47"/>
      <c r="E335" s="47"/>
      <c r="F335" s="47"/>
      <c r="G335" s="47"/>
      <c r="H335" s="47"/>
      <c r="I335" s="139"/>
      <c r="K335" s="138"/>
      <c r="L335" s="138"/>
      <c r="M335" s="138"/>
      <c r="N335" s="138"/>
      <c r="O335" s="138"/>
      <c r="P335" s="96"/>
      <c r="Q335" s="44"/>
      <c r="R335" s="44"/>
      <c r="S335" s="44"/>
      <c r="T335" s="44"/>
      <c r="U335" s="44"/>
      <c r="V335" s="44"/>
      <c r="X335" s="7"/>
      <c r="Y335" s="7"/>
    </row>
    <row r="336" spans="1:25" ht="12.75" customHeight="1" x14ac:dyDescent="0.2">
      <c r="A336" s="102"/>
      <c r="B336" s="47"/>
      <c r="C336" s="47"/>
      <c r="D336" s="47"/>
      <c r="E336" s="47"/>
      <c r="F336" s="47"/>
      <c r="G336" s="47"/>
      <c r="H336" s="47"/>
      <c r="I336" s="139"/>
      <c r="K336" s="138"/>
      <c r="L336" s="138"/>
      <c r="M336" s="138"/>
      <c r="N336" s="138"/>
      <c r="O336" s="138"/>
      <c r="P336" s="96"/>
      <c r="Q336" s="44"/>
      <c r="R336" s="44"/>
      <c r="S336" s="44"/>
      <c r="T336" s="44"/>
      <c r="U336" s="44"/>
      <c r="V336" s="44"/>
      <c r="X336" s="7"/>
      <c r="Y336" s="7"/>
    </row>
    <row r="337" spans="1:25" ht="12.75" customHeight="1" x14ac:dyDescent="0.2">
      <c r="A337" s="102"/>
      <c r="B337" s="47"/>
      <c r="C337" s="47"/>
      <c r="D337" s="47"/>
      <c r="E337" s="47"/>
      <c r="F337" s="47"/>
      <c r="G337" s="47"/>
      <c r="H337" s="47"/>
      <c r="I337" s="139"/>
      <c r="K337" s="138"/>
      <c r="L337" s="138"/>
      <c r="M337" s="138"/>
      <c r="N337" s="138"/>
      <c r="O337" s="138"/>
      <c r="P337" s="96"/>
      <c r="Q337" s="44"/>
      <c r="R337" s="44"/>
      <c r="S337" s="44"/>
      <c r="T337" s="44"/>
      <c r="U337" s="44"/>
      <c r="V337" s="44"/>
      <c r="X337" s="7"/>
      <c r="Y337" s="7"/>
    </row>
    <row r="338" spans="1:25" ht="12.75" customHeight="1" x14ac:dyDescent="0.2">
      <c r="A338" s="102"/>
      <c r="B338" s="47"/>
      <c r="C338" s="47"/>
      <c r="D338" s="47"/>
      <c r="E338" s="47"/>
      <c r="F338" s="47"/>
      <c r="G338" s="47"/>
      <c r="H338" s="47"/>
      <c r="I338" s="139"/>
      <c r="K338" s="138"/>
      <c r="L338" s="138"/>
      <c r="M338" s="138"/>
      <c r="N338" s="138"/>
      <c r="O338" s="138"/>
      <c r="P338" s="96"/>
      <c r="Q338" s="44"/>
      <c r="R338" s="44"/>
      <c r="S338" s="44"/>
      <c r="T338" s="44"/>
      <c r="U338" s="44"/>
      <c r="V338" s="44"/>
      <c r="X338" s="7"/>
      <c r="Y338" s="7"/>
    </row>
    <row r="339" spans="1:25" ht="12.75" customHeight="1" x14ac:dyDescent="0.2">
      <c r="A339" s="102"/>
      <c r="B339" s="47"/>
      <c r="C339" s="47"/>
      <c r="D339" s="47"/>
      <c r="E339" s="47"/>
      <c r="F339" s="47"/>
      <c r="G339" s="47"/>
      <c r="H339" s="47"/>
      <c r="I339" s="139"/>
      <c r="K339" s="138"/>
      <c r="L339" s="138"/>
      <c r="M339" s="138"/>
      <c r="N339" s="138"/>
      <c r="O339" s="138"/>
      <c r="P339" s="96"/>
      <c r="Q339" s="44"/>
      <c r="R339" s="44"/>
      <c r="S339" s="44"/>
      <c r="T339" s="44"/>
      <c r="U339" s="44"/>
      <c r="V339" s="44"/>
      <c r="X339" s="7"/>
      <c r="Y339" s="7"/>
    </row>
    <row r="340" spans="1:25" ht="12.75" customHeight="1" x14ac:dyDescent="0.2">
      <c r="A340" s="102"/>
      <c r="B340" s="47"/>
      <c r="C340" s="47"/>
      <c r="D340" s="47"/>
      <c r="E340" s="47"/>
      <c r="F340" s="47"/>
      <c r="G340" s="47"/>
      <c r="H340" s="47"/>
      <c r="I340" s="139"/>
      <c r="K340" s="138"/>
      <c r="L340" s="138"/>
      <c r="M340" s="138"/>
      <c r="N340" s="138"/>
      <c r="O340" s="138"/>
      <c r="P340" s="96"/>
      <c r="Q340" s="44"/>
      <c r="R340" s="44"/>
      <c r="S340" s="44"/>
      <c r="T340" s="44"/>
      <c r="U340" s="44"/>
      <c r="V340" s="44"/>
      <c r="X340" s="7"/>
      <c r="Y340" s="7"/>
    </row>
    <row r="341" spans="1:25" ht="12.75" customHeight="1" x14ac:dyDescent="0.2">
      <c r="A341" s="102"/>
      <c r="B341" s="47"/>
      <c r="C341" s="47"/>
      <c r="D341" s="47"/>
      <c r="E341" s="47"/>
      <c r="F341" s="47"/>
      <c r="G341" s="47"/>
      <c r="H341" s="47"/>
      <c r="I341" s="139"/>
      <c r="K341" s="138"/>
      <c r="L341" s="138"/>
      <c r="M341" s="138"/>
      <c r="N341" s="138"/>
      <c r="O341" s="138"/>
      <c r="P341" s="96"/>
      <c r="Q341" s="44"/>
      <c r="R341" s="44"/>
      <c r="S341" s="44"/>
      <c r="T341" s="44"/>
      <c r="U341" s="44"/>
      <c r="V341" s="44"/>
      <c r="X341" s="7"/>
      <c r="Y341" s="7"/>
    </row>
    <row r="342" spans="1:25" ht="12.75" customHeight="1" x14ac:dyDescent="0.2">
      <c r="A342" s="102"/>
      <c r="B342" s="47"/>
      <c r="C342" s="47"/>
      <c r="D342" s="47"/>
      <c r="E342" s="47"/>
      <c r="F342" s="47"/>
      <c r="G342" s="47"/>
      <c r="H342" s="47"/>
      <c r="I342" s="139"/>
      <c r="K342" s="138"/>
      <c r="L342" s="138"/>
      <c r="M342" s="138"/>
      <c r="N342" s="138"/>
      <c r="O342" s="138"/>
      <c r="P342" s="96"/>
      <c r="Q342" s="44"/>
      <c r="R342" s="44"/>
      <c r="S342" s="44"/>
      <c r="T342" s="44"/>
      <c r="U342" s="44"/>
      <c r="V342" s="44"/>
      <c r="X342" s="7"/>
      <c r="Y342" s="7"/>
    </row>
    <row r="343" spans="1:25" ht="12.75" customHeight="1" x14ac:dyDescent="0.2">
      <c r="A343" s="102"/>
      <c r="B343" s="47"/>
      <c r="C343" s="47"/>
      <c r="D343" s="47"/>
      <c r="E343" s="47"/>
      <c r="F343" s="47"/>
      <c r="G343" s="47"/>
      <c r="H343" s="47"/>
      <c r="I343" s="139"/>
      <c r="K343" s="138"/>
      <c r="L343" s="138"/>
      <c r="M343" s="138"/>
      <c r="N343" s="138"/>
      <c r="O343" s="138"/>
      <c r="P343" s="96"/>
      <c r="Q343" s="44"/>
      <c r="R343" s="44"/>
      <c r="S343" s="44"/>
      <c r="T343" s="44"/>
      <c r="U343" s="44"/>
      <c r="V343" s="44"/>
      <c r="X343" s="7"/>
      <c r="Y343" s="7"/>
    </row>
    <row r="344" spans="1:25" ht="12.75" customHeight="1" x14ac:dyDescent="0.2">
      <c r="A344" s="102"/>
      <c r="B344" s="47"/>
      <c r="C344" s="47"/>
      <c r="D344" s="47"/>
      <c r="E344" s="47"/>
      <c r="F344" s="47"/>
      <c r="G344" s="47"/>
      <c r="H344" s="47"/>
      <c r="I344" s="139"/>
      <c r="K344" s="138"/>
      <c r="L344" s="138"/>
      <c r="M344" s="138"/>
      <c r="N344" s="138"/>
      <c r="O344" s="138"/>
      <c r="P344" s="96"/>
      <c r="Q344" s="44"/>
      <c r="R344" s="44"/>
      <c r="S344" s="44"/>
      <c r="T344" s="44"/>
      <c r="U344" s="44"/>
      <c r="V344" s="44"/>
      <c r="X344" s="7"/>
      <c r="Y344" s="7"/>
    </row>
    <row r="345" spans="1:25" ht="12.75" customHeight="1" x14ac:dyDescent="0.2">
      <c r="A345" s="102"/>
      <c r="B345" s="47"/>
      <c r="C345" s="47"/>
      <c r="D345" s="47"/>
      <c r="E345" s="47"/>
      <c r="F345" s="47"/>
      <c r="G345" s="47"/>
      <c r="H345" s="47"/>
      <c r="I345" s="139"/>
      <c r="K345" s="138"/>
      <c r="L345" s="138"/>
      <c r="M345" s="138"/>
      <c r="N345" s="138"/>
      <c r="O345" s="138"/>
      <c r="P345" s="96"/>
      <c r="Q345" s="44"/>
      <c r="R345" s="44"/>
      <c r="S345" s="44"/>
      <c r="T345" s="44"/>
      <c r="U345" s="44"/>
      <c r="V345" s="44"/>
      <c r="X345" s="7"/>
      <c r="Y345" s="7"/>
    </row>
    <row r="346" spans="1:25" ht="12.75" customHeight="1" x14ac:dyDescent="0.2">
      <c r="A346" s="102"/>
      <c r="B346" s="47"/>
      <c r="C346" s="47"/>
      <c r="D346" s="47"/>
      <c r="E346" s="47"/>
      <c r="F346" s="47"/>
      <c r="G346" s="47"/>
      <c r="H346" s="47"/>
      <c r="I346" s="139"/>
      <c r="K346" s="138"/>
      <c r="L346" s="138"/>
      <c r="M346" s="138"/>
      <c r="N346" s="138"/>
      <c r="O346" s="138"/>
      <c r="P346" s="96"/>
      <c r="Q346" s="44"/>
      <c r="R346" s="44"/>
      <c r="S346" s="44"/>
      <c r="T346" s="44"/>
      <c r="U346" s="44"/>
      <c r="V346" s="44"/>
      <c r="X346" s="7"/>
      <c r="Y346" s="7"/>
    </row>
    <row r="347" spans="1:25" ht="12.75" customHeight="1" x14ac:dyDescent="0.2">
      <c r="A347" s="102"/>
      <c r="B347" s="47"/>
      <c r="C347" s="47"/>
      <c r="D347" s="47"/>
      <c r="E347" s="47"/>
      <c r="F347" s="47"/>
      <c r="G347" s="47"/>
      <c r="H347" s="47"/>
      <c r="I347" s="139"/>
      <c r="K347" s="138"/>
      <c r="L347" s="138"/>
      <c r="M347" s="138"/>
      <c r="N347" s="138"/>
      <c r="O347" s="138"/>
      <c r="P347" s="96"/>
      <c r="Q347" s="44"/>
      <c r="R347" s="44"/>
      <c r="S347" s="44"/>
      <c r="T347" s="44"/>
      <c r="U347" s="44"/>
      <c r="V347" s="44"/>
      <c r="X347" s="7"/>
      <c r="Y347" s="7"/>
    </row>
    <row r="348" spans="1:25" ht="12.75" customHeight="1" x14ac:dyDescent="0.2">
      <c r="A348" s="102"/>
      <c r="B348" s="47"/>
      <c r="C348" s="47"/>
      <c r="D348" s="47"/>
      <c r="E348" s="47"/>
      <c r="F348" s="47"/>
      <c r="G348" s="47"/>
      <c r="H348" s="47"/>
      <c r="I348" s="139"/>
      <c r="K348" s="138"/>
      <c r="L348" s="138"/>
      <c r="M348" s="138"/>
      <c r="N348" s="138"/>
      <c r="O348" s="138"/>
      <c r="P348" s="96"/>
      <c r="Q348" s="44"/>
      <c r="R348" s="44"/>
      <c r="S348" s="44"/>
      <c r="T348" s="44"/>
      <c r="U348" s="44"/>
      <c r="V348" s="44"/>
      <c r="X348" s="7"/>
      <c r="Y348" s="7"/>
    </row>
    <row r="349" spans="1:25" ht="12.75" customHeight="1" x14ac:dyDescent="0.2">
      <c r="A349" s="102"/>
      <c r="B349" s="47"/>
      <c r="C349" s="47"/>
      <c r="D349" s="47"/>
      <c r="E349" s="47"/>
      <c r="F349" s="47"/>
      <c r="G349" s="47"/>
      <c r="H349" s="47"/>
      <c r="I349" s="139"/>
      <c r="K349" s="138"/>
      <c r="L349" s="138"/>
      <c r="M349" s="138"/>
      <c r="N349" s="138"/>
      <c r="O349" s="138"/>
      <c r="P349" s="96"/>
      <c r="Q349" s="44"/>
      <c r="R349" s="44"/>
      <c r="S349" s="44"/>
      <c r="T349" s="44"/>
      <c r="U349" s="44"/>
      <c r="V349" s="44"/>
      <c r="X349" s="7"/>
      <c r="Y349" s="7"/>
    </row>
    <row r="350" spans="1:25" ht="12.75" customHeight="1" x14ac:dyDescent="0.2">
      <c r="A350" s="102"/>
      <c r="B350" s="47"/>
      <c r="C350" s="47"/>
      <c r="D350" s="47"/>
      <c r="E350" s="47"/>
      <c r="F350" s="47"/>
      <c r="G350" s="47"/>
      <c r="H350" s="47"/>
      <c r="I350" s="139"/>
      <c r="K350" s="138"/>
      <c r="L350" s="138"/>
      <c r="M350" s="138"/>
      <c r="N350" s="138"/>
      <c r="O350" s="138"/>
      <c r="P350" s="96"/>
      <c r="Q350" s="44"/>
      <c r="R350" s="44"/>
      <c r="S350" s="44"/>
      <c r="T350" s="44"/>
      <c r="U350" s="44"/>
      <c r="V350" s="44"/>
      <c r="X350" s="7"/>
      <c r="Y350" s="7"/>
    </row>
    <row r="351" spans="1:25" ht="12.75" customHeight="1" x14ac:dyDescent="0.2">
      <c r="A351" s="102"/>
      <c r="B351" s="47"/>
      <c r="C351" s="47"/>
      <c r="D351" s="47"/>
      <c r="E351" s="47"/>
      <c r="F351" s="47"/>
      <c r="G351" s="47"/>
      <c r="H351" s="47"/>
      <c r="I351" s="139"/>
      <c r="K351" s="138"/>
      <c r="L351" s="138"/>
      <c r="M351" s="138"/>
      <c r="N351" s="138"/>
      <c r="O351" s="138"/>
      <c r="P351" s="96"/>
      <c r="Q351" s="44"/>
      <c r="R351" s="44"/>
      <c r="S351" s="44"/>
      <c r="T351" s="44"/>
      <c r="U351" s="44"/>
      <c r="V351" s="44"/>
      <c r="X351" s="7"/>
      <c r="Y351" s="7"/>
    </row>
    <row r="352" spans="1:25" ht="12.75" customHeight="1" x14ac:dyDescent="0.2">
      <c r="A352" s="102"/>
      <c r="B352" s="47"/>
      <c r="C352" s="47"/>
      <c r="D352" s="47"/>
      <c r="E352" s="47"/>
      <c r="F352" s="47"/>
      <c r="G352" s="47"/>
      <c r="H352" s="47"/>
      <c r="I352" s="139"/>
      <c r="K352" s="138"/>
      <c r="L352" s="138"/>
      <c r="M352" s="138"/>
      <c r="N352" s="138"/>
      <c r="O352" s="138"/>
      <c r="P352" s="96"/>
      <c r="Q352" s="44"/>
      <c r="R352" s="44"/>
      <c r="S352" s="44"/>
      <c r="T352" s="44"/>
      <c r="U352" s="44"/>
      <c r="V352" s="44"/>
      <c r="X352" s="7"/>
      <c r="Y352" s="7"/>
    </row>
    <row r="353" spans="1:25" ht="12.75" customHeight="1" x14ac:dyDescent="0.2">
      <c r="A353" s="102"/>
      <c r="B353" s="47"/>
      <c r="C353" s="47"/>
      <c r="D353" s="47"/>
      <c r="E353" s="47"/>
      <c r="F353" s="47"/>
      <c r="G353" s="47"/>
      <c r="H353" s="47"/>
      <c r="I353" s="139"/>
      <c r="K353" s="138"/>
      <c r="L353" s="138"/>
      <c r="M353" s="138"/>
      <c r="N353" s="138"/>
      <c r="O353" s="138"/>
      <c r="P353" s="96"/>
      <c r="Q353" s="44"/>
      <c r="R353" s="44"/>
      <c r="S353" s="44"/>
      <c r="T353" s="44"/>
      <c r="U353" s="44"/>
      <c r="V353" s="44"/>
      <c r="X353" s="7"/>
      <c r="Y353" s="7"/>
    </row>
    <row r="354" spans="1:25" ht="12.75" customHeight="1" x14ac:dyDescent="0.2">
      <c r="A354" s="102"/>
      <c r="B354" s="47"/>
      <c r="C354" s="47"/>
      <c r="D354" s="47"/>
      <c r="E354" s="47"/>
      <c r="F354" s="47"/>
      <c r="G354" s="47"/>
      <c r="H354" s="47"/>
      <c r="I354" s="139"/>
      <c r="K354" s="138"/>
      <c r="L354" s="138"/>
      <c r="M354" s="138"/>
      <c r="N354" s="138"/>
      <c r="O354" s="138"/>
      <c r="Q354" s="44"/>
      <c r="R354" s="44"/>
      <c r="S354" s="44"/>
      <c r="T354" s="44"/>
      <c r="U354" s="44"/>
      <c r="V354" s="44"/>
      <c r="X354" s="7"/>
      <c r="Y354" s="7"/>
    </row>
    <row r="355" spans="1:25" ht="12.75" customHeight="1" x14ac:dyDescent="0.2">
      <c r="A355" s="102"/>
      <c r="B355" s="47"/>
      <c r="C355" s="47"/>
      <c r="D355" s="47"/>
      <c r="E355" s="47"/>
      <c r="F355" s="47"/>
      <c r="G355" s="47"/>
      <c r="H355" s="47"/>
      <c r="I355" s="139"/>
      <c r="K355" s="138"/>
      <c r="L355" s="138"/>
      <c r="M355" s="138"/>
      <c r="N355" s="138"/>
      <c r="O355" s="138"/>
      <c r="Q355" s="44"/>
      <c r="R355" s="44"/>
      <c r="S355" s="44"/>
      <c r="T355" s="44"/>
      <c r="U355" s="44"/>
      <c r="V355" s="44"/>
      <c r="X355" s="7"/>
      <c r="Y355" s="7"/>
    </row>
    <row r="356" spans="1:25" ht="12.75" customHeight="1" x14ac:dyDescent="0.2">
      <c r="A356" s="102"/>
      <c r="B356" s="47"/>
      <c r="C356" s="47"/>
      <c r="D356" s="47"/>
      <c r="E356" s="47"/>
      <c r="F356" s="47"/>
      <c r="G356" s="47"/>
      <c r="H356" s="47"/>
      <c r="I356" s="139"/>
      <c r="K356" s="138"/>
      <c r="L356" s="138"/>
      <c r="M356" s="138"/>
      <c r="N356" s="138"/>
      <c r="O356" s="138"/>
      <c r="Q356" s="44"/>
      <c r="R356" s="44"/>
      <c r="S356" s="44"/>
      <c r="T356" s="44"/>
      <c r="U356" s="44"/>
      <c r="V356" s="44"/>
      <c r="X356" s="7"/>
      <c r="Y356" s="7"/>
    </row>
    <row r="357" spans="1:25" ht="12.75" customHeight="1" x14ac:dyDescent="0.2">
      <c r="A357" s="102"/>
      <c r="B357" s="47"/>
      <c r="C357" s="47"/>
      <c r="D357" s="47"/>
      <c r="E357" s="47"/>
      <c r="F357" s="47"/>
      <c r="G357" s="47"/>
      <c r="H357" s="47"/>
      <c r="I357" s="139"/>
      <c r="K357" s="138"/>
      <c r="L357" s="138"/>
      <c r="M357" s="138"/>
      <c r="N357" s="138"/>
      <c r="O357" s="138"/>
      <c r="Q357" s="44"/>
      <c r="R357" s="44"/>
      <c r="S357" s="44"/>
      <c r="T357" s="44"/>
      <c r="U357" s="44"/>
      <c r="V357" s="44"/>
      <c r="X357" s="7"/>
      <c r="Y357" s="7"/>
    </row>
    <row r="358" spans="1:25" ht="12.75" customHeight="1" x14ac:dyDescent="0.2">
      <c r="A358" s="102"/>
      <c r="B358" s="47"/>
      <c r="C358" s="47"/>
      <c r="D358" s="47"/>
      <c r="E358" s="47"/>
      <c r="F358" s="47"/>
      <c r="G358" s="47"/>
      <c r="H358" s="47"/>
      <c r="I358" s="139"/>
      <c r="K358" s="138"/>
      <c r="L358" s="138"/>
      <c r="M358" s="138"/>
      <c r="N358" s="138"/>
      <c r="O358" s="138"/>
      <c r="Q358" s="44"/>
      <c r="R358" s="44"/>
      <c r="S358" s="44"/>
      <c r="T358" s="44"/>
      <c r="U358" s="44"/>
      <c r="V358" s="44"/>
      <c r="X358" s="7"/>
      <c r="Y358" s="7"/>
    </row>
    <row r="359" spans="1:25" ht="12.75" customHeight="1" x14ac:dyDescent="0.2">
      <c r="A359" s="102"/>
      <c r="B359" s="47"/>
      <c r="C359" s="47"/>
      <c r="D359" s="47"/>
      <c r="E359" s="47"/>
      <c r="F359" s="47"/>
      <c r="G359" s="47"/>
      <c r="H359" s="47"/>
      <c r="I359" s="139"/>
      <c r="K359" s="138"/>
      <c r="L359" s="138"/>
      <c r="M359" s="138"/>
      <c r="N359" s="138"/>
      <c r="O359" s="138"/>
      <c r="Q359" s="44"/>
      <c r="R359" s="44"/>
      <c r="S359" s="44"/>
      <c r="T359" s="44"/>
      <c r="U359" s="44"/>
      <c r="V359" s="44"/>
      <c r="X359" s="7"/>
      <c r="Y359" s="7"/>
    </row>
    <row r="360" spans="1:25" ht="12.75" customHeight="1" x14ac:dyDescent="0.2">
      <c r="A360" s="102"/>
      <c r="B360" s="47"/>
      <c r="C360" s="47"/>
      <c r="D360" s="47"/>
      <c r="E360" s="47"/>
      <c r="F360" s="47"/>
      <c r="G360" s="47"/>
      <c r="H360" s="47"/>
      <c r="I360" s="139"/>
      <c r="K360" s="138"/>
      <c r="L360" s="138"/>
      <c r="M360" s="138"/>
      <c r="N360" s="138"/>
      <c r="O360" s="138"/>
      <c r="Q360" s="44"/>
      <c r="R360" s="44"/>
      <c r="S360" s="44"/>
      <c r="T360" s="44"/>
      <c r="U360" s="44"/>
      <c r="V360" s="44"/>
      <c r="X360" s="7"/>
      <c r="Y360" s="7"/>
    </row>
    <row r="361" spans="1:25" ht="12.75" customHeight="1" x14ac:dyDescent="0.2">
      <c r="A361" s="102"/>
      <c r="B361" s="47"/>
      <c r="C361" s="47"/>
      <c r="D361" s="47"/>
      <c r="E361" s="47"/>
      <c r="F361" s="47"/>
      <c r="G361" s="47"/>
      <c r="H361" s="47"/>
      <c r="I361" s="139"/>
      <c r="K361" s="138"/>
      <c r="L361" s="138"/>
      <c r="M361" s="138"/>
      <c r="N361" s="138"/>
      <c r="O361" s="138"/>
      <c r="Q361" s="44"/>
      <c r="R361" s="44"/>
      <c r="S361" s="44"/>
      <c r="T361" s="44"/>
      <c r="U361" s="44"/>
      <c r="V361" s="44"/>
      <c r="X361" s="7"/>
      <c r="Y361" s="7"/>
    </row>
    <row r="362" spans="1:25" ht="12.75" customHeight="1" x14ac:dyDescent="0.2">
      <c r="A362" s="102"/>
      <c r="B362" s="47"/>
      <c r="C362" s="47"/>
      <c r="D362" s="47"/>
      <c r="E362" s="47"/>
      <c r="F362" s="47"/>
      <c r="G362" s="47"/>
      <c r="H362" s="47"/>
      <c r="I362" s="139"/>
      <c r="K362" s="138"/>
      <c r="L362" s="138"/>
      <c r="M362" s="138"/>
      <c r="N362" s="138"/>
      <c r="O362" s="138"/>
      <c r="Q362" s="44"/>
      <c r="R362" s="44"/>
      <c r="S362" s="44"/>
      <c r="T362" s="44"/>
      <c r="U362" s="44"/>
      <c r="V362" s="44"/>
      <c r="X362" s="7"/>
      <c r="Y362" s="7"/>
    </row>
    <row r="363" spans="1:25" ht="12.75" customHeight="1" x14ac:dyDescent="0.2">
      <c r="A363" s="102"/>
      <c r="B363" s="47"/>
      <c r="C363" s="47"/>
      <c r="D363" s="47"/>
      <c r="E363" s="47"/>
      <c r="F363" s="47"/>
      <c r="G363" s="47"/>
      <c r="H363" s="47"/>
      <c r="I363" s="139"/>
      <c r="K363" s="138"/>
      <c r="L363" s="138"/>
      <c r="M363" s="138"/>
      <c r="N363" s="138"/>
      <c r="O363" s="138"/>
      <c r="Q363" s="44"/>
      <c r="R363" s="44"/>
      <c r="S363" s="44"/>
      <c r="T363" s="44"/>
      <c r="U363" s="44"/>
      <c r="V363" s="44"/>
      <c r="X363" s="7"/>
      <c r="Y363" s="7"/>
    </row>
    <row r="364" spans="1:25" ht="12.75" customHeight="1" x14ac:dyDescent="0.2">
      <c r="A364" s="102"/>
      <c r="B364" s="47"/>
      <c r="C364" s="47"/>
      <c r="D364" s="47"/>
      <c r="E364" s="47"/>
      <c r="F364" s="47"/>
      <c r="G364" s="47"/>
      <c r="H364" s="47"/>
      <c r="I364" s="139"/>
      <c r="K364" s="138"/>
      <c r="L364" s="138"/>
      <c r="M364" s="138"/>
      <c r="N364" s="138"/>
      <c r="O364" s="138"/>
      <c r="Q364" s="44"/>
      <c r="R364" s="44"/>
      <c r="S364" s="44"/>
      <c r="T364" s="44"/>
      <c r="U364" s="44"/>
      <c r="V364" s="44"/>
      <c r="X364" s="7"/>
      <c r="Y364" s="7"/>
    </row>
    <row r="365" spans="1:25" ht="12.75" customHeight="1" x14ac:dyDescent="0.2">
      <c r="A365" s="102"/>
      <c r="B365" s="47"/>
      <c r="C365" s="47"/>
      <c r="D365" s="47"/>
      <c r="E365" s="47"/>
      <c r="F365" s="47"/>
      <c r="G365" s="47"/>
      <c r="H365" s="47"/>
      <c r="I365" s="139"/>
      <c r="K365" s="138"/>
      <c r="L365" s="138"/>
      <c r="M365" s="138"/>
      <c r="N365" s="138"/>
      <c r="O365" s="138"/>
      <c r="Q365" s="44"/>
      <c r="R365" s="44"/>
      <c r="S365" s="44"/>
      <c r="T365" s="44"/>
      <c r="U365" s="44"/>
      <c r="V365" s="44"/>
      <c r="X365" s="7"/>
      <c r="Y365" s="7"/>
    </row>
    <row r="366" spans="1:25" ht="12.75" customHeight="1" x14ac:dyDescent="0.2">
      <c r="A366" s="102"/>
      <c r="B366" s="47"/>
      <c r="C366" s="47"/>
      <c r="D366" s="47"/>
      <c r="E366" s="47"/>
      <c r="F366" s="47"/>
      <c r="G366" s="47"/>
      <c r="H366" s="47"/>
      <c r="I366" s="139"/>
      <c r="K366" s="138"/>
      <c r="L366" s="138"/>
      <c r="M366" s="138"/>
      <c r="N366" s="138"/>
      <c r="O366" s="138"/>
      <c r="Q366" s="44"/>
      <c r="R366" s="44"/>
      <c r="S366" s="44"/>
      <c r="T366" s="44"/>
      <c r="U366" s="44"/>
      <c r="V366" s="44"/>
      <c r="X366" s="7"/>
      <c r="Y366" s="7"/>
    </row>
    <row r="367" spans="1:25" ht="12.75" customHeight="1" x14ac:dyDescent="0.2">
      <c r="A367" s="102"/>
      <c r="B367" s="47"/>
      <c r="C367" s="47"/>
      <c r="D367" s="47"/>
      <c r="E367" s="47"/>
      <c r="F367" s="47"/>
      <c r="G367" s="47"/>
      <c r="H367" s="47"/>
      <c r="I367" s="139"/>
      <c r="K367" s="138"/>
      <c r="L367" s="138"/>
      <c r="M367" s="138"/>
      <c r="N367" s="138"/>
      <c r="O367" s="138"/>
      <c r="Q367" s="44"/>
      <c r="R367" s="44"/>
      <c r="S367" s="44"/>
      <c r="T367" s="44"/>
      <c r="U367" s="44"/>
      <c r="V367" s="44"/>
      <c r="X367" s="7"/>
      <c r="Y367" s="7"/>
    </row>
    <row r="368" spans="1:25" ht="12.75" customHeight="1" x14ac:dyDescent="0.2">
      <c r="A368" s="102"/>
      <c r="B368" s="47"/>
      <c r="C368" s="47"/>
      <c r="D368" s="47"/>
      <c r="E368" s="47"/>
      <c r="F368" s="47"/>
      <c r="G368" s="47"/>
      <c r="H368" s="47"/>
      <c r="I368" s="139"/>
      <c r="K368" s="138"/>
      <c r="L368" s="138"/>
      <c r="M368" s="138"/>
      <c r="N368" s="138"/>
      <c r="O368" s="138"/>
      <c r="Q368" s="44"/>
      <c r="R368" s="44"/>
      <c r="S368" s="44"/>
      <c r="T368" s="44"/>
      <c r="U368" s="44"/>
      <c r="V368" s="44"/>
      <c r="X368" s="7"/>
      <c r="Y368" s="7"/>
    </row>
    <row r="369" spans="1:25" ht="12.75" customHeight="1" x14ac:dyDescent="0.2">
      <c r="A369" s="102"/>
      <c r="B369" s="47"/>
      <c r="C369" s="47"/>
      <c r="D369" s="47"/>
      <c r="E369" s="47"/>
      <c r="F369" s="47"/>
      <c r="G369" s="47"/>
      <c r="H369" s="47"/>
      <c r="I369" s="139"/>
      <c r="K369" s="138"/>
      <c r="L369" s="138"/>
      <c r="M369" s="138"/>
      <c r="N369" s="138"/>
      <c r="O369" s="138"/>
      <c r="Q369" s="44"/>
      <c r="R369" s="44"/>
      <c r="S369" s="44"/>
      <c r="T369" s="44"/>
      <c r="U369" s="44"/>
      <c r="V369" s="44"/>
      <c r="X369" s="7"/>
      <c r="Y369" s="7"/>
    </row>
    <row r="370" spans="1:25" ht="12.75" customHeight="1" x14ac:dyDescent="0.2">
      <c r="A370" s="102"/>
      <c r="B370" s="47"/>
      <c r="C370" s="47"/>
      <c r="D370" s="47"/>
      <c r="E370" s="47"/>
      <c r="F370" s="47"/>
      <c r="G370" s="47"/>
      <c r="H370" s="47"/>
      <c r="I370" s="139"/>
      <c r="K370" s="138"/>
      <c r="L370" s="138"/>
      <c r="M370" s="138"/>
      <c r="N370" s="138"/>
      <c r="O370" s="138"/>
      <c r="Q370" s="44"/>
      <c r="R370" s="44"/>
      <c r="S370" s="44"/>
      <c r="T370" s="44"/>
      <c r="U370" s="44"/>
      <c r="V370" s="44"/>
      <c r="X370" s="7"/>
      <c r="Y370" s="7"/>
    </row>
    <row r="371" spans="1:25" ht="12.75" customHeight="1" x14ac:dyDescent="0.2">
      <c r="A371" s="102"/>
      <c r="B371" s="47"/>
      <c r="C371" s="47"/>
      <c r="D371" s="47"/>
      <c r="E371" s="47"/>
      <c r="F371" s="47"/>
      <c r="G371" s="47"/>
      <c r="H371" s="47"/>
      <c r="I371" s="139"/>
      <c r="K371" s="138"/>
      <c r="L371" s="138"/>
      <c r="M371" s="138"/>
      <c r="N371" s="138"/>
      <c r="O371" s="138"/>
      <c r="Q371" s="44"/>
      <c r="R371" s="44"/>
      <c r="S371" s="44"/>
      <c r="T371" s="44"/>
      <c r="U371" s="44"/>
      <c r="V371" s="44"/>
      <c r="X371" s="7"/>
      <c r="Y371" s="7"/>
    </row>
    <row r="372" spans="1:25" ht="12.75" customHeight="1" x14ac:dyDescent="0.2">
      <c r="A372" s="102"/>
      <c r="B372" s="47"/>
      <c r="C372" s="47"/>
      <c r="D372" s="47"/>
      <c r="E372" s="47"/>
      <c r="F372" s="47"/>
      <c r="G372" s="47"/>
      <c r="H372" s="47"/>
      <c r="I372" s="139"/>
      <c r="K372" s="138"/>
      <c r="L372" s="138"/>
      <c r="M372" s="138"/>
      <c r="N372" s="138"/>
      <c r="O372" s="138"/>
      <c r="Q372" s="44"/>
      <c r="R372" s="44"/>
      <c r="S372" s="44"/>
      <c r="T372" s="44"/>
      <c r="U372" s="44"/>
      <c r="V372" s="44"/>
      <c r="X372" s="7"/>
      <c r="Y372" s="7"/>
    </row>
    <row r="373" spans="1:25" ht="12.75" customHeight="1" x14ac:dyDescent="0.2">
      <c r="A373" s="102"/>
      <c r="B373" s="47"/>
      <c r="C373" s="47"/>
      <c r="D373" s="47"/>
      <c r="E373" s="47"/>
      <c r="F373" s="47"/>
      <c r="G373" s="47"/>
      <c r="H373" s="47"/>
      <c r="I373" s="139"/>
      <c r="K373" s="138"/>
      <c r="L373" s="138"/>
      <c r="M373" s="138"/>
      <c r="N373" s="138"/>
      <c r="O373" s="138"/>
      <c r="Q373" s="44"/>
      <c r="R373" s="44"/>
      <c r="S373" s="44"/>
      <c r="T373" s="44"/>
      <c r="U373" s="44"/>
      <c r="V373" s="44"/>
      <c r="X373" s="7"/>
      <c r="Y373" s="7"/>
    </row>
    <row r="374" spans="1:25" ht="12.75" customHeight="1" x14ac:dyDescent="0.2">
      <c r="A374" s="102"/>
      <c r="B374" s="47"/>
      <c r="C374" s="47"/>
      <c r="D374" s="47"/>
      <c r="E374" s="47"/>
      <c r="F374" s="47"/>
      <c r="G374" s="47"/>
      <c r="H374" s="47"/>
      <c r="I374" s="139"/>
      <c r="K374" s="138"/>
      <c r="L374" s="138"/>
      <c r="M374" s="138"/>
      <c r="N374" s="138"/>
      <c r="O374" s="138"/>
      <c r="Q374" s="44"/>
      <c r="R374" s="44"/>
      <c r="S374" s="44"/>
      <c r="T374" s="44"/>
      <c r="U374" s="44"/>
      <c r="V374" s="44"/>
      <c r="X374" s="7"/>
      <c r="Y374" s="7"/>
    </row>
    <row r="375" spans="1:25" ht="12.75" customHeight="1" x14ac:dyDescent="0.2">
      <c r="A375" s="102"/>
      <c r="B375" s="47"/>
      <c r="C375" s="47"/>
      <c r="D375" s="47"/>
      <c r="E375" s="47"/>
      <c r="F375" s="47"/>
      <c r="G375" s="47"/>
      <c r="H375" s="47"/>
      <c r="I375" s="139"/>
      <c r="K375" s="138"/>
      <c r="L375" s="138"/>
      <c r="M375" s="138"/>
      <c r="N375" s="138"/>
      <c r="O375" s="138"/>
      <c r="Q375" s="44"/>
      <c r="R375" s="44"/>
      <c r="S375" s="44"/>
      <c r="T375" s="44"/>
      <c r="U375" s="44"/>
      <c r="V375" s="44"/>
      <c r="X375" s="7"/>
      <c r="Y375" s="7"/>
    </row>
    <row r="376" spans="1:25" ht="12.75" customHeight="1" x14ac:dyDescent="0.2">
      <c r="A376" s="102"/>
      <c r="B376" s="47"/>
      <c r="C376" s="47"/>
      <c r="D376" s="47"/>
      <c r="E376" s="47"/>
      <c r="F376" s="47"/>
      <c r="G376" s="47"/>
      <c r="H376" s="47"/>
      <c r="I376" s="139"/>
      <c r="K376" s="138"/>
      <c r="L376" s="138"/>
      <c r="M376" s="138"/>
      <c r="N376" s="138"/>
      <c r="O376" s="138"/>
      <c r="Q376" s="44"/>
      <c r="R376" s="44"/>
      <c r="S376" s="44"/>
      <c r="T376" s="44"/>
      <c r="U376" s="44"/>
      <c r="V376" s="44"/>
      <c r="X376" s="7"/>
      <c r="Y376" s="7"/>
    </row>
    <row r="377" spans="1:25" ht="12.75" customHeight="1" x14ac:dyDescent="0.2">
      <c r="A377" s="102"/>
      <c r="B377" s="47"/>
      <c r="C377" s="47"/>
      <c r="D377" s="47"/>
      <c r="E377" s="47"/>
      <c r="F377" s="47"/>
      <c r="G377" s="47"/>
      <c r="H377" s="47"/>
      <c r="I377" s="139"/>
      <c r="K377" s="138"/>
      <c r="L377" s="138"/>
      <c r="M377" s="138"/>
      <c r="N377" s="138"/>
      <c r="O377" s="138"/>
      <c r="Q377" s="44"/>
      <c r="R377" s="44"/>
      <c r="S377" s="44"/>
      <c r="T377" s="44"/>
      <c r="U377" s="44"/>
      <c r="V377" s="44"/>
      <c r="X377" s="7"/>
      <c r="Y377" s="7"/>
    </row>
    <row r="378" spans="1:25" ht="12.75" customHeight="1" x14ac:dyDescent="0.2">
      <c r="A378" s="102"/>
      <c r="B378" s="47"/>
      <c r="C378" s="47"/>
      <c r="D378" s="47"/>
      <c r="E378" s="47"/>
      <c r="F378" s="47"/>
      <c r="G378" s="47"/>
      <c r="H378" s="47"/>
      <c r="I378" s="139"/>
      <c r="K378" s="138"/>
      <c r="L378" s="138"/>
      <c r="M378" s="138"/>
      <c r="N378" s="138"/>
      <c r="O378" s="138"/>
      <c r="Q378" s="44"/>
      <c r="R378" s="44"/>
      <c r="S378" s="44"/>
      <c r="T378" s="44"/>
      <c r="U378" s="44"/>
      <c r="V378" s="44"/>
      <c r="X378" s="7"/>
      <c r="Y378" s="7"/>
    </row>
    <row r="379" spans="1:25" ht="12.75" customHeight="1" x14ac:dyDescent="0.2">
      <c r="A379" s="102"/>
      <c r="B379" s="47"/>
      <c r="C379" s="47"/>
      <c r="D379" s="47"/>
      <c r="E379" s="47"/>
      <c r="F379" s="47"/>
      <c r="G379" s="47"/>
      <c r="H379" s="47"/>
      <c r="I379" s="139"/>
      <c r="K379" s="138"/>
      <c r="L379" s="138"/>
      <c r="M379" s="138"/>
      <c r="N379" s="138"/>
      <c r="O379" s="138"/>
      <c r="Q379" s="44"/>
      <c r="R379" s="44"/>
      <c r="S379" s="44"/>
      <c r="T379" s="44"/>
      <c r="U379" s="44"/>
      <c r="V379" s="44"/>
      <c r="X379" s="7"/>
      <c r="Y379" s="7"/>
    </row>
    <row r="380" spans="1:25" ht="12.75" customHeight="1" x14ac:dyDescent="0.2">
      <c r="A380" s="102"/>
      <c r="B380" s="47"/>
      <c r="C380" s="47"/>
      <c r="D380" s="47"/>
      <c r="E380" s="47"/>
      <c r="F380" s="47"/>
      <c r="G380" s="47"/>
      <c r="H380" s="47"/>
      <c r="I380" s="139"/>
      <c r="K380" s="138"/>
      <c r="L380" s="138"/>
      <c r="M380" s="138"/>
      <c r="N380" s="138"/>
      <c r="O380" s="138"/>
      <c r="Q380" s="44"/>
      <c r="R380" s="44"/>
      <c r="S380" s="44"/>
      <c r="T380" s="44"/>
      <c r="U380" s="44"/>
      <c r="V380" s="44"/>
      <c r="X380" s="7"/>
      <c r="Y380" s="7"/>
    </row>
    <row r="381" spans="1:25" ht="12.75" customHeight="1" x14ac:dyDescent="0.2">
      <c r="A381" s="102"/>
      <c r="B381" s="47"/>
      <c r="C381" s="47"/>
      <c r="D381" s="47"/>
      <c r="E381" s="47"/>
      <c r="F381" s="47"/>
      <c r="G381" s="47"/>
      <c r="H381" s="47"/>
      <c r="I381" s="139"/>
      <c r="K381" s="138"/>
      <c r="L381" s="138"/>
      <c r="M381" s="138"/>
      <c r="N381" s="138"/>
      <c r="O381" s="138"/>
      <c r="Q381" s="44"/>
      <c r="R381" s="44"/>
      <c r="S381" s="44"/>
      <c r="T381" s="44"/>
      <c r="U381" s="44"/>
      <c r="V381" s="44"/>
      <c r="X381" s="7"/>
      <c r="Y381" s="7"/>
    </row>
    <row r="382" spans="1:25" ht="12.75" customHeight="1" x14ac:dyDescent="0.2">
      <c r="A382" s="102"/>
      <c r="B382" s="47"/>
      <c r="C382" s="47"/>
      <c r="D382" s="47"/>
      <c r="E382" s="47"/>
      <c r="F382" s="47"/>
      <c r="G382" s="47"/>
      <c r="H382" s="47"/>
      <c r="I382" s="139"/>
      <c r="K382" s="138"/>
      <c r="L382" s="138"/>
      <c r="M382" s="138"/>
      <c r="N382" s="138"/>
      <c r="O382" s="138"/>
      <c r="Q382" s="44"/>
      <c r="R382" s="44"/>
      <c r="S382" s="44"/>
      <c r="T382" s="44"/>
      <c r="U382" s="44"/>
      <c r="V382" s="44"/>
      <c r="X382" s="7"/>
      <c r="Y382" s="7"/>
    </row>
    <row r="383" spans="1:25" ht="12.75" customHeight="1" x14ac:dyDescent="0.2">
      <c r="A383" s="102"/>
      <c r="B383" s="47"/>
      <c r="C383" s="47"/>
      <c r="D383" s="47"/>
      <c r="E383" s="47"/>
      <c r="F383" s="47"/>
      <c r="G383" s="47"/>
      <c r="H383" s="47"/>
      <c r="I383" s="139"/>
      <c r="K383" s="138"/>
      <c r="L383" s="138"/>
      <c r="M383" s="138"/>
      <c r="N383" s="138"/>
      <c r="O383" s="138"/>
      <c r="Q383" s="44"/>
      <c r="R383" s="44"/>
      <c r="S383" s="44"/>
      <c r="T383" s="44"/>
      <c r="U383" s="44"/>
      <c r="V383" s="44"/>
      <c r="X383" s="7"/>
      <c r="Y383" s="7"/>
    </row>
    <row r="384" spans="1:25" ht="12.75" customHeight="1" x14ac:dyDescent="0.2">
      <c r="A384" s="102"/>
      <c r="B384" s="47"/>
      <c r="C384" s="47"/>
      <c r="D384" s="47"/>
      <c r="E384" s="47"/>
      <c r="F384" s="47"/>
      <c r="G384" s="47"/>
      <c r="H384" s="47"/>
      <c r="I384" s="139"/>
      <c r="K384" s="138"/>
      <c r="L384" s="138"/>
      <c r="M384" s="138"/>
      <c r="N384" s="138"/>
      <c r="O384" s="138"/>
      <c r="Q384" s="44"/>
      <c r="R384" s="44"/>
      <c r="S384" s="44"/>
      <c r="T384" s="44"/>
      <c r="U384" s="44"/>
      <c r="V384" s="44"/>
      <c r="X384" s="7"/>
      <c r="Y384" s="7"/>
    </row>
    <row r="385" spans="1:25" ht="12.75" customHeight="1" x14ac:dyDescent="0.2">
      <c r="A385" s="102"/>
      <c r="B385" s="47"/>
      <c r="C385" s="47"/>
      <c r="D385" s="47"/>
      <c r="E385" s="47"/>
      <c r="F385" s="47"/>
      <c r="G385" s="47"/>
      <c r="H385" s="47"/>
      <c r="I385" s="139"/>
      <c r="K385" s="138"/>
      <c r="L385" s="138"/>
      <c r="M385" s="138"/>
      <c r="N385" s="138"/>
      <c r="O385" s="138"/>
      <c r="Q385" s="44"/>
      <c r="R385" s="44"/>
      <c r="S385" s="44"/>
      <c r="T385" s="44"/>
      <c r="U385" s="44"/>
      <c r="V385" s="44"/>
      <c r="X385" s="7"/>
      <c r="Y385" s="7"/>
    </row>
    <row r="386" spans="1:25" ht="12.75" customHeight="1" x14ac:dyDescent="0.2">
      <c r="A386" s="102"/>
      <c r="B386" s="47"/>
      <c r="C386" s="47"/>
      <c r="D386" s="47"/>
      <c r="E386" s="47"/>
      <c r="F386" s="47"/>
      <c r="G386" s="47"/>
      <c r="H386" s="47"/>
      <c r="I386" s="139"/>
      <c r="K386" s="138"/>
      <c r="L386" s="138"/>
      <c r="M386" s="138"/>
      <c r="N386" s="138"/>
      <c r="O386" s="138"/>
      <c r="Q386" s="44"/>
      <c r="R386" s="44"/>
      <c r="S386" s="44"/>
      <c r="T386" s="44"/>
      <c r="U386" s="44"/>
      <c r="V386" s="44"/>
      <c r="X386" s="7"/>
      <c r="Y386" s="7"/>
    </row>
    <row r="387" spans="1:25" ht="12.75" customHeight="1" x14ac:dyDescent="0.2">
      <c r="A387" s="102"/>
      <c r="B387" s="47"/>
      <c r="C387" s="47"/>
      <c r="D387" s="47"/>
      <c r="E387" s="47"/>
      <c r="F387" s="47"/>
      <c r="G387" s="47"/>
      <c r="H387" s="47"/>
      <c r="I387" s="139"/>
      <c r="K387" s="138"/>
      <c r="L387" s="138"/>
      <c r="M387" s="138"/>
      <c r="N387" s="138"/>
      <c r="O387" s="138"/>
      <c r="Q387" s="44"/>
      <c r="R387" s="44"/>
      <c r="S387" s="44"/>
      <c r="T387" s="44"/>
      <c r="U387" s="44"/>
      <c r="V387" s="44"/>
      <c r="X387" s="7"/>
      <c r="Y387" s="7"/>
    </row>
    <row r="388" spans="1:25" ht="12.75" customHeight="1" x14ac:dyDescent="0.2">
      <c r="A388" s="102"/>
      <c r="B388" s="47"/>
      <c r="C388" s="47"/>
      <c r="D388" s="47"/>
      <c r="E388" s="47"/>
      <c r="F388" s="47"/>
      <c r="G388" s="47"/>
      <c r="H388" s="47"/>
      <c r="I388" s="139"/>
      <c r="K388" s="138"/>
      <c r="L388" s="138"/>
      <c r="M388" s="138"/>
      <c r="N388" s="138"/>
      <c r="O388" s="138"/>
      <c r="Q388" s="44"/>
      <c r="R388" s="44"/>
      <c r="S388" s="44"/>
      <c r="T388" s="44"/>
      <c r="U388" s="44"/>
      <c r="V388" s="44"/>
      <c r="X388" s="7"/>
      <c r="Y388" s="7"/>
    </row>
    <row r="389" spans="1:25" ht="12.75" customHeight="1" x14ac:dyDescent="0.2">
      <c r="A389" s="102"/>
      <c r="B389" s="47"/>
      <c r="C389" s="47"/>
      <c r="D389" s="47"/>
      <c r="E389" s="47"/>
      <c r="F389" s="47"/>
      <c r="G389" s="47"/>
      <c r="H389" s="47"/>
      <c r="I389" s="139"/>
      <c r="K389" s="138"/>
      <c r="L389" s="138"/>
      <c r="M389" s="138"/>
      <c r="N389" s="138"/>
      <c r="O389" s="138"/>
      <c r="Q389" s="44"/>
      <c r="R389" s="44"/>
      <c r="S389" s="44"/>
      <c r="T389" s="44"/>
      <c r="U389" s="44"/>
      <c r="V389" s="44"/>
      <c r="X389" s="7"/>
      <c r="Y389" s="7"/>
    </row>
    <row r="390" spans="1:25" ht="12.75" customHeight="1" x14ac:dyDescent="0.2">
      <c r="A390" s="102"/>
      <c r="B390" s="47"/>
      <c r="C390" s="47"/>
      <c r="D390" s="47"/>
      <c r="E390" s="47"/>
      <c r="F390" s="47"/>
      <c r="G390" s="47"/>
      <c r="H390" s="47"/>
      <c r="I390" s="139"/>
      <c r="K390" s="138"/>
      <c r="L390" s="138"/>
      <c r="M390" s="138"/>
      <c r="N390" s="138"/>
      <c r="O390" s="138"/>
      <c r="Q390" s="44"/>
      <c r="R390" s="44"/>
      <c r="S390" s="44"/>
      <c r="T390" s="44"/>
      <c r="U390" s="44"/>
      <c r="V390" s="44"/>
      <c r="X390" s="7"/>
      <c r="Y390" s="7"/>
    </row>
    <row r="391" spans="1:25" ht="12.75" customHeight="1" x14ac:dyDescent="0.2">
      <c r="A391" s="102"/>
      <c r="B391" s="47"/>
      <c r="C391" s="47"/>
      <c r="D391" s="47"/>
      <c r="E391" s="47"/>
      <c r="F391" s="47"/>
      <c r="G391" s="47"/>
      <c r="H391" s="47"/>
      <c r="I391" s="139"/>
      <c r="K391" s="138"/>
      <c r="L391" s="138"/>
      <c r="M391" s="138"/>
      <c r="N391" s="138"/>
      <c r="O391" s="138"/>
      <c r="Q391" s="44"/>
      <c r="R391" s="44"/>
      <c r="S391" s="44"/>
      <c r="T391" s="44"/>
      <c r="U391" s="44"/>
      <c r="V391" s="44"/>
      <c r="X391" s="7"/>
      <c r="Y391" s="7"/>
    </row>
    <row r="392" spans="1:25" ht="12.75" customHeight="1" x14ac:dyDescent="0.2">
      <c r="A392" s="102"/>
      <c r="B392" s="47"/>
      <c r="C392" s="47"/>
      <c r="D392" s="47"/>
      <c r="E392" s="47"/>
      <c r="F392" s="47"/>
      <c r="G392" s="47"/>
      <c r="H392" s="47"/>
      <c r="I392" s="139"/>
      <c r="K392" s="138"/>
      <c r="L392" s="138"/>
      <c r="M392" s="138"/>
      <c r="N392" s="138"/>
      <c r="O392" s="138"/>
      <c r="Q392" s="44"/>
      <c r="R392" s="44"/>
      <c r="S392" s="44"/>
      <c r="T392" s="44"/>
      <c r="U392" s="44"/>
      <c r="V392" s="44"/>
      <c r="X392" s="7"/>
      <c r="Y392" s="7"/>
    </row>
    <row r="393" spans="1:25" ht="12.75" customHeight="1" x14ac:dyDescent="0.2">
      <c r="A393" s="102"/>
      <c r="B393" s="47"/>
      <c r="C393" s="47"/>
      <c r="D393" s="47"/>
      <c r="E393" s="47"/>
      <c r="F393" s="47"/>
      <c r="G393" s="47"/>
      <c r="H393" s="47"/>
      <c r="I393" s="139"/>
      <c r="K393" s="138"/>
      <c r="L393" s="138"/>
      <c r="M393" s="138"/>
      <c r="N393" s="138"/>
      <c r="O393" s="138"/>
      <c r="Q393" s="44"/>
      <c r="R393" s="44"/>
      <c r="S393" s="44"/>
      <c r="T393" s="44"/>
      <c r="U393" s="44"/>
      <c r="V393" s="44"/>
      <c r="X393" s="7"/>
      <c r="Y393" s="7"/>
    </row>
    <row r="394" spans="1:25" ht="12.75" customHeight="1" x14ac:dyDescent="0.2">
      <c r="A394" s="15"/>
      <c r="B394" s="47"/>
      <c r="C394" s="47"/>
      <c r="D394" s="47"/>
      <c r="E394" s="47"/>
      <c r="F394" s="47"/>
      <c r="G394" s="47"/>
      <c r="H394" s="47"/>
      <c r="I394" s="139"/>
      <c r="K394" s="138"/>
      <c r="L394" s="138"/>
      <c r="M394" s="138"/>
      <c r="N394" s="138"/>
      <c r="O394" s="138"/>
      <c r="Q394" s="44"/>
      <c r="R394" s="44"/>
      <c r="S394" s="44"/>
      <c r="T394" s="44"/>
      <c r="U394" s="44"/>
      <c r="V394" s="44"/>
      <c r="X394" s="7"/>
      <c r="Y394" s="7"/>
    </row>
    <row r="395" spans="1:25" ht="12.75" customHeight="1" x14ac:dyDescent="0.2">
      <c r="A395" s="15"/>
      <c r="B395" s="47"/>
      <c r="C395" s="47"/>
      <c r="D395" s="47"/>
      <c r="E395" s="47"/>
      <c r="F395" s="47"/>
      <c r="G395" s="47"/>
      <c r="H395" s="47"/>
      <c r="I395" s="139"/>
      <c r="K395" s="138"/>
      <c r="L395" s="138"/>
      <c r="M395" s="138"/>
      <c r="N395" s="138"/>
      <c r="O395" s="138"/>
      <c r="Q395" s="44"/>
      <c r="R395" s="44"/>
      <c r="S395" s="44"/>
      <c r="T395" s="44"/>
      <c r="U395" s="44"/>
      <c r="V395" s="44"/>
      <c r="X395" s="7"/>
      <c r="Y395" s="7"/>
    </row>
    <row r="396" spans="1:25" ht="12.75" customHeight="1" x14ac:dyDescent="0.2">
      <c r="A396" s="15"/>
      <c r="B396" s="47"/>
      <c r="C396" s="47"/>
      <c r="D396" s="47"/>
      <c r="E396" s="47"/>
      <c r="F396" s="47"/>
      <c r="G396" s="47"/>
      <c r="H396" s="47"/>
      <c r="I396" s="139"/>
      <c r="K396" s="138"/>
      <c r="L396" s="138"/>
      <c r="M396" s="138"/>
      <c r="N396" s="138"/>
      <c r="O396" s="138"/>
      <c r="Q396" s="44"/>
      <c r="R396" s="44"/>
      <c r="S396" s="44"/>
      <c r="T396" s="44"/>
      <c r="U396" s="44"/>
      <c r="V396" s="44"/>
      <c r="X396" s="7"/>
      <c r="Y396" s="7"/>
    </row>
    <row r="397" spans="1:25" ht="12.75" customHeight="1" x14ac:dyDescent="0.2">
      <c r="A397" s="15"/>
      <c r="B397" s="47"/>
      <c r="C397" s="47"/>
      <c r="D397" s="47"/>
      <c r="E397" s="47"/>
      <c r="F397" s="47"/>
      <c r="G397" s="47"/>
      <c r="H397" s="47"/>
      <c r="I397" s="139"/>
      <c r="K397" s="138"/>
      <c r="L397" s="138"/>
      <c r="M397" s="138"/>
      <c r="N397" s="138"/>
      <c r="O397" s="138"/>
      <c r="Q397" s="44"/>
      <c r="R397" s="44"/>
      <c r="S397" s="44"/>
      <c r="T397" s="44"/>
      <c r="U397" s="44"/>
      <c r="V397" s="44"/>
      <c r="X397" s="7"/>
      <c r="Y397" s="7"/>
    </row>
    <row r="398" spans="1:25" ht="12.75" customHeight="1" x14ac:dyDescent="0.2">
      <c r="A398" s="15"/>
      <c r="B398" s="47"/>
      <c r="C398" s="47"/>
      <c r="D398" s="47"/>
      <c r="E398" s="47"/>
      <c r="F398" s="47"/>
      <c r="G398" s="47"/>
      <c r="H398" s="47"/>
      <c r="I398" s="139"/>
      <c r="K398" s="138"/>
      <c r="L398" s="138"/>
      <c r="M398" s="138"/>
      <c r="N398" s="138"/>
      <c r="O398" s="138"/>
      <c r="Q398" s="44"/>
      <c r="R398" s="44"/>
      <c r="S398" s="44"/>
      <c r="T398" s="44"/>
      <c r="U398" s="44"/>
      <c r="V398" s="44"/>
      <c r="X398" s="7"/>
      <c r="Y398" s="7"/>
    </row>
    <row r="399" spans="1:25" ht="12.75" customHeight="1" x14ac:dyDescent="0.2">
      <c r="A399" s="15"/>
      <c r="B399" s="47"/>
      <c r="C399" s="47"/>
      <c r="D399" s="47"/>
      <c r="E399" s="47"/>
      <c r="F399" s="47"/>
      <c r="G399" s="47"/>
      <c r="H399" s="47"/>
      <c r="I399" s="139"/>
      <c r="K399" s="138"/>
      <c r="L399" s="138"/>
      <c r="M399" s="138"/>
      <c r="N399" s="138"/>
      <c r="O399" s="138"/>
      <c r="Q399" s="44"/>
      <c r="R399" s="44"/>
      <c r="S399" s="44"/>
      <c r="T399" s="44"/>
      <c r="U399" s="44"/>
      <c r="V399" s="44"/>
      <c r="X399" s="7"/>
      <c r="Y399" s="7"/>
    </row>
    <row r="400" spans="1:25" ht="12.75" customHeight="1" x14ac:dyDescent="0.2">
      <c r="A400" s="140"/>
      <c r="B400" s="47"/>
      <c r="C400" s="47"/>
      <c r="D400" s="47"/>
      <c r="E400" s="47"/>
      <c r="F400" s="47"/>
      <c r="G400" s="47"/>
      <c r="H400" s="47"/>
      <c r="I400" s="139"/>
      <c r="K400" s="138"/>
      <c r="L400" s="138"/>
      <c r="M400" s="138"/>
      <c r="N400" s="138"/>
      <c r="O400" s="138"/>
      <c r="Q400" s="44"/>
      <c r="R400" s="44"/>
      <c r="S400" s="44"/>
      <c r="T400" s="44"/>
      <c r="U400" s="44"/>
      <c r="V400" s="44"/>
      <c r="X400" s="7"/>
      <c r="Y400" s="7"/>
    </row>
    <row r="401" spans="1:25" ht="12.75" customHeight="1" x14ac:dyDescent="0.2">
      <c r="A401" s="140"/>
      <c r="B401" s="47"/>
      <c r="C401" s="47"/>
      <c r="D401" s="47"/>
      <c r="E401" s="47"/>
      <c r="F401" s="47"/>
      <c r="G401" s="47"/>
      <c r="H401" s="47"/>
      <c r="I401" s="139"/>
      <c r="K401" s="138"/>
      <c r="L401" s="138"/>
      <c r="M401" s="138"/>
      <c r="N401" s="138"/>
      <c r="O401" s="138"/>
      <c r="Q401" s="44"/>
      <c r="R401" s="44"/>
      <c r="S401" s="44"/>
      <c r="T401" s="44"/>
      <c r="U401" s="44"/>
      <c r="V401" s="44"/>
      <c r="X401" s="7"/>
      <c r="Y401" s="7"/>
    </row>
    <row r="402" spans="1:25" ht="12.75" customHeight="1" x14ac:dyDescent="0.2">
      <c r="A402" s="140"/>
      <c r="B402" s="47"/>
      <c r="C402" s="47"/>
      <c r="D402" s="47"/>
      <c r="E402" s="47"/>
      <c r="F402" s="47"/>
      <c r="G402" s="47"/>
      <c r="H402" s="47"/>
      <c r="I402" s="139"/>
      <c r="K402" s="138"/>
      <c r="L402" s="138"/>
      <c r="M402" s="138"/>
      <c r="N402" s="138"/>
      <c r="O402" s="138"/>
      <c r="Q402" s="44"/>
      <c r="R402" s="44"/>
      <c r="S402" s="44"/>
      <c r="T402" s="44"/>
      <c r="U402" s="44"/>
      <c r="V402" s="44"/>
      <c r="X402" s="7"/>
      <c r="Y402" s="7"/>
    </row>
    <row r="403" spans="1:25" ht="12.75" customHeight="1" x14ac:dyDescent="0.2">
      <c r="A403" s="140"/>
      <c r="B403" s="47"/>
      <c r="C403" s="47"/>
      <c r="D403" s="47"/>
      <c r="E403" s="47"/>
      <c r="F403" s="47"/>
      <c r="G403" s="47"/>
      <c r="H403" s="47"/>
      <c r="I403" s="139"/>
      <c r="K403" s="138"/>
      <c r="L403" s="138"/>
      <c r="M403" s="138"/>
      <c r="N403" s="138"/>
      <c r="O403" s="138"/>
      <c r="Q403" s="44"/>
      <c r="R403" s="44"/>
      <c r="S403" s="44"/>
      <c r="T403" s="44"/>
      <c r="U403" s="44"/>
      <c r="V403" s="44"/>
      <c r="X403" s="7"/>
      <c r="Y403" s="7"/>
    </row>
    <row r="404" spans="1:25" ht="12.75" customHeight="1" x14ac:dyDescent="0.2">
      <c r="A404" s="140"/>
      <c r="B404" s="47"/>
      <c r="C404" s="47"/>
      <c r="D404" s="47"/>
      <c r="E404" s="47"/>
      <c r="F404" s="47"/>
      <c r="G404" s="47"/>
      <c r="H404" s="47"/>
      <c r="I404" s="139"/>
      <c r="K404" s="138"/>
      <c r="L404" s="138"/>
      <c r="M404" s="138"/>
      <c r="N404" s="138"/>
      <c r="O404" s="138"/>
      <c r="Q404" s="44"/>
      <c r="R404" s="44"/>
      <c r="S404" s="44"/>
      <c r="T404" s="44"/>
      <c r="U404" s="44"/>
      <c r="V404" s="44"/>
      <c r="X404" s="7"/>
      <c r="Y404" s="7"/>
    </row>
    <row r="405" spans="1:25" ht="12.75" customHeight="1" x14ac:dyDescent="0.2">
      <c r="A405" s="140"/>
      <c r="B405" s="47"/>
      <c r="C405" s="47"/>
      <c r="D405" s="47"/>
      <c r="E405" s="47"/>
      <c r="F405" s="47"/>
      <c r="G405" s="47"/>
      <c r="H405" s="47"/>
      <c r="I405" s="139"/>
      <c r="K405" s="138"/>
      <c r="L405" s="138"/>
      <c r="M405" s="138"/>
      <c r="N405" s="138"/>
      <c r="O405" s="138"/>
      <c r="Q405" s="44"/>
      <c r="R405" s="44"/>
      <c r="S405" s="44"/>
      <c r="T405" s="44"/>
      <c r="U405" s="44"/>
      <c r="V405" s="44"/>
      <c r="X405" s="7"/>
      <c r="Y405" s="7"/>
    </row>
    <row r="406" spans="1:25" ht="12.75" customHeight="1" x14ac:dyDescent="0.2">
      <c r="A406" s="140"/>
      <c r="B406" s="47"/>
      <c r="C406" s="47"/>
      <c r="D406" s="47"/>
      <c r="E406" s="47"/>
      <c r="F406" s="47"/>
      <c r="G406" s="47"/>
      <c r="H406" s="47"/>
      <c r="I406" s="139"/>
      <c r="K406" s="138"/>
      <c r="L406" s="138"/>
      <c r="M406" s="138"/>
      <c r="N406" s="138"/>
      <c r="O406" s="138"/>
      <c r="Q406" s="44"/>
      <c r="R406" s="44"/>
      <c r="S406" s="44"/>
      <c r="T406" s="44"/>
      <c r="U406" s="44"/>
      <c r="V406" s="44"/>
      <c r="X406" s="7"/>
      <c r="Y406" s="7"/>
    </row>
    <row r="407" spans="1:25" ht="12.75" customHeight="1" x14ac:dyDescent="0.2">
      <c r="A407" s="140"/>
      <c r="B407" s="47"/>
      <c r="C407" s="47"/>
      <c r="D407" s="47"/>
      <c r="E407" s="47"/>
      <c r="F407" s="47"/>
      <c r="G407" s="47"/>
      <c r="H407" s="47"/>
      <c r="I407" s="139"/>
      <c r="K407" s="138"/>
      <c r="L407" s="138"/>
      <c r="M407" s="138"/>
      <c r="N407" s="138"/>
      <c r="O407" s="138"/>
      <c r="Q407" s="44"/>
      <c r="R407" s="44"/>
      <c r="S407" s="44"/>
      <c r="T407" s="44"/>
      <c r="U407" s="44"/>
      <c r="V407" s="44"/>
      <c r="X407" s="7"/>
      <c r="Y407" s="7"/>
    </row>
    <row r="408" spans="1:25" ht="12.75" customHeight="1" x14ac:dyDescent="0.2">
      <c r="A408" s="140"/>
      <c r="B408" s="47"/>
      <c r="C408" s="47"/>
      <c r="D408" s="47"/>
      <c r="E408" s="47"/>
      <c r="F408" s="47"/>
      <c r="G408" s="47"/>
      <c r="H408" s="47"/>
      <c r="I408" s="139"/>
      <c r="K408" s="138"/>
      <c r="L408" s="138"/>
      <c r="M408" s="138"/>
      <c r="N408" s="138"/>
      <c r="O408" s="138"/>
      <c r="Q408" s="44"/>
      <c r="R408" s="44"/>
      <c r="S408" s="44"/>
      <c r="T408" s="44"/>
      <c r="U408" s="44"/>
      <c r="V408" s="44"/>
      <c r="X408" s="7"/>
      <c r="Y408" s="7"/>
    </row>
    <row r="409" spans="1:25" ht="12.75" customHeight="1" x14ac:dyDescent="0.2">
      <c r="A409" s="140"/>
      <c r="B409" s="47"/>
      <c r="C409" s="47"/>
      <c r="D409" s="47"/>
      <c r="E409" s="47"/>
      <c r="F409" s="47"/>
      <c r="G409" s="47"/>
      <c r="H409" s="47"/>
      <c r="I409" s="139"/>
      <c r="K409" s="138"/>
      <c r="L409" s="138"/>
      <c r="M409" s="138"/>
      <c r="N409" s="138"/>
      <c r="O409" s="138"/>
      <c r="Q409" s="44"/>
      <c r="R409" s="44"/>
      <c r="S409" s="44"/>
      <c r="T409" s="44"/>
      <c r="U409" s="44"/>
      <c r="V409" s="44"/>
      <c r="X409" s="7"/>
      <c r="Y409" s="7"/>
    </row>
    <row r="410" spans="1:25" ht="12.75" customHeight="1" x14ac:dyDescent="0.2">
      <c r="A410" s="140"/>
      <c r="B410" s="47"/>
      <c r="C410" s="47"/>
      <c r="D410" s="47"/>
      <c r="E410" s="47"/>
      <c r="F410" s="47"/>
      <c r="G410" s="47"/>
      <c r="H410" s="47"/>
      <c r="I410" s="139"/>
      <c r="K410" s="138"/>
      <c r="L410" s="138"/>
      <c r="M410" s="138"/>
      <c r="N410" s="138"/>
      <c r="O410" s="138"/>
      <c r="Q410" s="44"/>
      <c r="R410" s="44"/>
      <c r="S410" s="44"/>
      <c r="T410" s="44"/>
      <c r="U410" s="44"/>
      <c r="V410" s="44"/>
      <c r="X410" s="7"/>
      <c r="Y410" s="7"/>
    </row>
    <row r="411" spans="1:25" ht="12.75" customHeight="1" x14ac:dyDescent="0.2">
      <c r="A411" s="140"/>
      <c r="B411" s="47"/>
      <c r="C411" s="47"/>
      <c r="D411" s="47"/>
      <c r="E411" s="47"/>
      <c r="F411" s="47"/>
      <c r="G411" s="47"/>
      <c r="H411" s="47"/>
      <c r="I411" s="139"/>
      <c r="K411" s="138"/>
      <c r="L411" s="138"/>
      <c r="M411" s="138"/>
      <c r="N411" s="138"/>
      <c r="O411" s="138"/>
      <c r="Q411" s="44"/>
      <c r="R411" s="44"/>
      <c r="S411" s="44"/>
      <c r="T411" s="44"/>
      <c r="U411" s="44"/>
      <c r="V411" s="44"/>
      <c r="X411" s="7"/>
      <c r="Y411" s="7"/>
    </row>
    <row r="412" spans="1:25" ht="12.75" customHeight="1" x14ac:dyDescent="0.2">
      <c r="A412" s="140"/>
      <c r="B412" s="47"/>
      <c r="C412" s="47"/>
      <c r="D412" s="47"/>
      <c r="E412" s="47"/>
      <c r="F412" s="47"/>
      <c r="G412" s="47"/>
      <c r="H412" s="47"/>
      <c r="I412" s="139"/>
      <c r="K412" s="138"/>
      <c r="L412" s="138"/>
      <c r="M412" s="138"/>
      <c r="N412" s="138"/>
      <c r="O412" s="138"/>
      <c r="Q412" s="44"/>
      <c r="R412" s="44"/>
      <c r="S412" s="44"/>
      <c r="T412" s="44"/>
      <c r="U412" s="44"/>
      <c r="V412" s="44"/>
      <c r="X412" s="7"/>
      <c r="Y412" s="7"/>
    </row>
    <row r="413" spans="1:25" ht="12.75" customHeight="1" x14ac:dyDescent="0.2">
      <c r="A413" s="140"/>
      <c r="B413" s="47"/>
      <c r="C413" s="47"/>
      <c r="D413" s="47"/>
      <c r="E413" s="47"/>
      <c r="F413" s="47"/>
      <c r="G413" s="47"/>
      <c r="H413" s="47"/>
      <c r="I413" s="139"/>
      <c r="K413" s="138"/>
      <c r="L413" s="138"/>
      <c r="M413" s="138"/>
      <c r="N413" s="138"/>
      <c r="O413" s="138"/>
      <c r="Q413" s="44"/>
      <c r="R413" s="44"/>
      <c r="S413" s="44"/>
      <c r="T413" s="44"/>
      <c r="U413" s="44"/>
      <c r="V413" s="44"/>
      <c r="X413" s="7"/>
      <c r="Y413" s="7"/>
    </row>
    <row r="414" spans="1:25" ht="12.75" customHeight="1" x14ac:dyDescent="0.2">
      <c r="A414" s="140"/>
      <c r="B414" s="47"/>
      <c r="C414" s="47"/>
      <c r="D414" s="47"/>
      <c r="E414" s="47"/>
      <c r="F414" s="47"/>
      <c r="G414" s="47"/>
      <c r="H414" s="47"/>
      <c r="I414" s="139"/>
      <c r="K414" s="138"/>
      <c r="L414" s="138"/>
      <c r="M414" s="138"/>
      <c r="N414" s="138"/>
      <c r="O414" s="138"/>
      <c r="Q414" s="44"/>
      <c r="R414" s="44"/>
      <c r="S414" s="44"/>
      <c r="T414" s="44"/>
      <c r="U414" s="44"/>
      <c r="V414" s="44"/>
      <c r="X414" s="7"/>
      <c r="Y414" s="7"/>
    </row>
    <row r="415" spans="1:25" ht="12.75" customHeight="1" x14ac:dyDescent="0.2">
      <c r="A415" s="140"/>
      <c r="B415" s="47"/>
      <c r="C415" s="47"/>
      <c r="D415" s="47"/>
      <c r="E415" s="47"/>
      <c r="F415" s="47"/>
      <c r="G415" s="47"/>
      <c r="H415" s="47"/>
      <c r="I415" s="139"/>
      <c r="K415" s="138"/>
      <c r="L415" s="138"/>
      <c r="M415" s="138"/>
      <c r="N415" s="138"/>
      <c r="O415" s="138"/>
      <c r="Q415" s="44"/>
      <c r="R415" s="44"/>
      <c r="S415" s="44"/>
      <c r="T415" s="44"/>
      <c r="U415" s="44"/>
      <c r="V415" s="44"/>
      <c r="X415" s="7"/>
      <c r="Y415" s="7"/>
    </row>
    <row r="416" spans="1:25" ht="12.75" customHeight="1" x14ac:dyDescent="0.2">
      <c r="A416" s="140"/>
      <c r="B416" s="47"/>
      <c r="C416" s="47"/>
      <c r="D416" s="47"/>
      <c r="E416" s="47"/>
      <c r="F416" s="47"/>
      <c r="G416" s="47"/>
      <c r="H416" s="47"/>
      <c r="I416" s="139"/>
      <c r="K416" s="138"/>
      <c r="L416" s="138"/>
      <c r="M416" s="138"/>
      <c r="N416" s="138"/>
      <c r="O416" s="138"/>
      <c r="Q416" s="44"/>
      <c r="R416" s="44"/>
      <c r="S416" s="44"/>
      <c r="T416" s="44"/>
      <c r="U416" s="44"/>
      <c r="V416" s="44"/>
      <c r="X416" s="7"/>
      <c r="Y416" s="7"/>
    </row>
    <row r="417" spans="1:25" ht="12.75" customHeight="1" x14ac:dyDescent="0.2">
      <c r="A417" s="140"/>
      <c r="B417" s="47"/>
      <c r="C417" s="47"/>
      <c r="D417" s="47"/>
      <c r="E417" s="47"/>
      <c r="F417" s="47"/>
      <c r="G417" s="47"/>
      <c r="H417" s="47"/>
      <c r="I417" s="139"/>
      <c r="K417" s="138"/>
      <c r="L417" s="138"/>
      <c r="M417" s="138"/>
      <c r="N417" s="138"/>
      <c r="O417" s="138"/>
      <c r="Q417" s="44"/>
      <c r="R417" s="44"/>
      <c r="S417" s="44"/>
      <c r="T417" s="44"/>
      <c r="U417" s="44"/>
      <c r="V417" s="44"/>
      <c r="X417" s="7"/>
      <c r="Y417" s="7"/>
    </row>
    <row r="418" spans="1:25" ht="12.75" customHeight="1" x14ac:dyDescent="0.2">
      <c r="A418" s="140"/>
      <c r="B418" s="47"/>
      <c r="C418" s="47"/>
      <c r="D418" s="47"/>
      <c r="E418" s="47"/>
      <c r="F418" s="47"/>
      <c r="G418" s="47"/>
      <c r="H418" s="47"/>
      <c r="I418" s="139"/>
      <c r="K418" s="138"/>
      <c r="L418" s="138"/>
      <c r="M418" s="138"/>
      <c r="N418" s="138"/>
      <c r="O418" s="138"/>
      <c r="Q418" s="44"/>
      <c r="R418" s="44"/>
      <c r="S418" s="44"/>
      <c r="T418" s="44"/>
      <c r="U418" s="44"/>
      <c r="V418" s="44"/>
      <c r="X418" s="7"/>
      <c r="Y418" s="7"/>
    </row>
    <row r="419" spans="1:25" ht="12.75" customHeight="1" x14ac:dyDescent="0.2">
      <c r="A419" s="140"/>
      <c r="B419" s="47"/>
      <c r="C419" s="47"/>
      <c r="D419" s="47"/>
      <c r="E419" s="47"/>
      <c r="F419" s="47"/>
      <c r="G419" s="47"/>
      <c r="H419" s="47"/>
      <c r="I419" s="139"/>
      <c r="K419" s="138"/>
      <c r="L419" s="138"/>
      <c r="M419" s="138"/>
      <c r="N419" s="138"/>
      <c r="O419" s="138"/>
      <c r="Q419" s="44"/>
      <c r="R419" s="44"/>
      <c r="S419" s="44"/>
      <c r="T419" s="44"/>
      <c r="U419" s="44"/>
      <c r="V419" s="44"/>
      <c r="X419" s="7"/>
      <c r="Y419" s="7"/>
    </row>
    <row r="420" spans="1:25" ht="12.75" customHeight="1" x14ac:dyDescent="0.2">
      <c r="A420" s="140"/>
      <c r="B420" s="47"/>
      <c r="C420" s="47"/>
      <c r="D420" s="47"/>
      <c r="E420" s="47"/>
      <c r="F420" s="47"/>
      <c r="G420" s="47"/>
      <c r="H420" s="47"/>
      <c r="I420" s="139"/>
      <c r="K420" s="138"/>
      <c r="L420" s="138"/>
      <c r="M420" s="138"/>
      <c r="N420" s="138"/>
      <c r="O420" s="138"/>
      <c r="Q420" s="44"/>
      <c r="R420" s="44"/>
      <c r="S420" s="44"/>
      <c r="T420" s="44"/>
      <c r="U420" s="44"/>
      <c r="V420" s="44"/>
      <c r="X420" s="7"/>
      <c r="Y420" s="7"/>
    </row>
    <row r="421" spans="1:25" ht="12.75" customHeight="1" x14ac:dyDescent="0.2">
      <c r="A421" s="140"/>
      <c r="B421" s="47"/>
      <c r="C421" s="47"/>
      <c r="D421" s="47"/>
      <c r="E421" s="47"/>
      <c r="F421" s="47"/>
      <c r="G421" s="47"/>
      <c r="H421" s="47"/>
      <c r="I421" s="139"/>
      <c r="K421" s="138"/>
      <c r="L421" s="138"/>
      <c r="M421" s="138"/>
      <c r="N421" s="138"/>
      <c r="O421" s="138"/>
      <c r="Q421" s="44"/>
      <c r="R421" s="44"/>
      <c r="S421" s="44"/>
      <c r="T421" s="44"/>
      <c r="U421" s="44"/>
      <c r="V421" s="44"/>
      <c r="X421" s="7"/>
      <c r="Y421" s="7"/>
    </row>
    <row r="422" spans="1:25" ht="12.75" customHeight="1" x14ac:dyDescent="0.2">
      <c r="A422" s="140"/>
      <c r="B422" s="47"/>
      <c r="C422" s="47"/>
      <c r="D422" s="47"/>
      <c r="E422" s="47"/>
      <c r="F422" s="47"/>
      <c r="G422" s="47"/>
      <c r="H422" s="47"/>
      <c r="I422" s="139"/>
      <c r="K422" s="138"/>
      <c r="L422" s="138"/>
      <c r="M422" s="138"/>
      <c r="N422" s="138"/>
      <c r="O422" s="138"/>
      <c r="Q422" s="44"/>
      <c r="R422" s="44"/>
      <c r="S422" s="44"/>
      <c r="T422" s="44"/>
      <c r="U422" s="44"/>
      <c r="V422" s="44"/>
      <c r="X422" s="7"/>
      <c r="Y422" s="7"/>
    </row>
    <row r="423" spans="1:25" ht="12.75" customHeight="1" x14ac:dyDescent="0.2">
      <c r="A423" s="140"/>
      <c r="B423" s="47"/>
      <c r="C423" s="47"/>
      <c r="D423" s="47"/>
      <c r="E423" s="47"/>
      <c r="F423" s="47"/>
      <c r="G423" s="47"/>
      <c r="H423" s="47"/>
      <c r="I423" s="139"/>
      <c r="K423" s="138"/>
      <c r="L423" s="138"/>
      <c r="M423" s="138"/>
      <c r="N423" s="138"/>
      <c r="O423" s="138"/>
      <c r="Q423" s="44"/>
      <c r="R423" s="44"/>
      <c r="S423" s="44"/>
      <c r="T423" s="44"/>
      <c r="U423" s="44"/>
      <c r="V423" s="44"/>
      <c r="X423" s="7"/>
      <c r="Y423" s="7"/>
    </row>
    <row r="424" spans="1:25" ht="12.75" customHeight="1" x14ac:dyDescent="0.2">
      <c r="A424" s="140"/>
      <c r="B424" s="47"/>
      <c r="C424" s="47"/>
      <c r="D424" s="47"/>
      <c r="E424" s="47"/>
      <c r="F424" s="47"/>
      <c r="G424" s="47"/>
      <c r="H424" s="47"/>
      <c r="I424" s="139"/>
      <c r="K424" s="138"/>
      <c r="L424" s="138"/>
      <c r="M424" s="138"/>
      <c r="N424" s="138"/>
      <c r="O424" s="138"/>
      <c r="Q424" s="44"/>
      <c r="R424" s="44"/>
      <c r="S424" s="44"/>
      <c r="T424" s="44"/>
      <c r="U424" s="44"/>
      <c r="V424" s="44"/>
      <c r="X424" s="7"/>
      <c r="Y424" s="7"/>
    </row>
    <row r="425" spans="1:25" ht="12.75" customHeight="1" x14ac:dyDescent="0.2">
      <c r="A425" s="140"/>
      <c r="B425" s="47"/>
      <c r="C425" s="47"/>
      <c r="D425" s="47"/>
      <c r="E425" s="47"/>
      <c r="F425" s="47"/>
      <c r="G425" s="47"/>
      <c r="H425" s="47"/>
      <c r="I425" s="139"/>
      <c r="K425" s="138"/>
      <c r="L425" s="138"/>
      <c r="M425" s="138"/>
      <c r="N425" s="138"/>
      <c r="O425" s="138"/>
      <c r="Q425" s="44"/>
      <c r="R425" s="44"/>
      <c r="S425" s="44"/>
      <c r="T425" s="44"/>
      <c r="U425" s="44"/>
      <c r="V425" s="44"/>
      <c r="X425" s="7"/>
      <c r="Y425" s="7"/>
    </row>
    <row r="426" spans="1:25" ht="12.75" customHeight="1" x14ac:dyDescent="0.2">
      <c r="A426" s="140"/>
      <c r="B426" s="47"/>
      <c r="C426" s="47"/>
      <c r="D426" s="47"/>
      <c r="E426" s="47"/>
      <c r="F426" s="47"/>
      <c r="G426" s="47"/>
      <c r="H426" s="47"/>
      <c r="I426" s="139"/>
      <c r="K426" s="138"/>
      <c r="L426" s="138"/>
      <c r="M426" s="138"/>
      <c r="N426" s="138"/>
      <c r="O426" s="138"/>
      <c r="Q426" s="44"/>
      <c r="R426" s="44"/>
      <c r="S426" s="44"/>
      <c r="T426" s="44"/>
      <c r="U426" s="44"/>
      <c r="V426" s="44"/>
      <c r="X426" s="7"/>
      <c r="Y426" s="7"/>
    </row>
    <row r="427" spans="1:25" ht="12.75" customHeight="1" x14ac:dyDescent="0.2">
      <c r="A427" s="140"/>
      <c r="B427" s="47"/>
      <c r="C427" s="47"/>
      <c r="D427" s="47"/>
      <c r="E427" s="47"/>
      <c r="F427" s="47"/>
      <c r="G427" s="47"/>
      <c r="H427" s="47"/>
      <c r="I427" s="139"/>
      <c r="K427" s="138"/>
      <c r="L427" s="138"/>
      <c r="M427" s="138"/>
      <c r="N427" s="138"/>
      <c r="O427" s="138"/>
      <c r="Q427" s="44"/>
      <c r="R427" s="44"/>
      <c r="S427" s="44"/>
      <c r="T427" s="44"/>
      <c r="U427" s="44"/>
      <c r="V427" s="44"/>
      <c r="X427" s="7"/>
      <c r="Y427" s="7"/>
    </row>
    <row r="428" spans="1:25" ht="12.75" customHeight="1" x14ac:dyDescent="0.2">
      <c r="A428" s="140"/>
      <c r="B428" s="47"/>
      <c r="C428" s="47"/>
      <c r="D428" s="47"/>
      <c r="E428" s="47"/>
      <c r="F428" s="47"/>
      <c r="G428" s="47"/>
      <c r="H428" s="47"/>
      <c r="I428" s="139"/>
      <c r="K428" s="138"/>
      <c r="L428" s="138"/>
      <c r="M428" s="138"/>
      <c r="N428" s="138"/>
      <c r="O428" s="138"/>
      <c r="Q428" s="44"/>
      <c r="R428" s="44"/>
      <c r="S428" s="44"/>
      <c r="T428" s="44"/>
      <c r="U428" s="44"/>
      <c r="V428" s="44"/>
      <c r="X428" s="7"/>
      <c r="Y428" s="7"/>
    </row>
    <row r="429" spans="1:25" ht="12.75" customHeight="1" x14ac:dyDescent="0.2">
      <c r="A429" s="140"/>
      <c r="B429" s="47"/>
      <c r="C429" s="47"/>
      <c r="D429" s="47"/>
      <c r="E429" s="47"/>
      <c r="F429" s="47"/>
      <c r="G429" s="47"/>
      <c r="H429" s="47"/>
      <c r="I429" s="139"/>
      <c r="K429" s="138"/>
      <c r="L429" s="138"/>
      <c r="M429" s="138"/>
      <c r="N429" s="138"/>
      <c r="O429" s="138"/>
      <c r="Q429" s="44"/>
      <c r="R429" s="44"/>
      <c r="S429" s="44"/>
      <c r="T429" s="44"/>
      <c r="U429" s="44"/>
      <c r="V429" s="44"/>
      <c r="X429" s="7"/>
      <c r="Y429" s="7"/>
    </row>
    <row r="430" spans="1:25" ht="12.75" customHeight="1" x14ac:dyDescent="0.2">
      <c r="A430" s="140"/>
      <c r="B430" s="47"/>
      <c r="C430" s="47"/>
      <c r="D430" s="47"/>
      <c r="E430" s="47"/>
      <c r="F430" s="47"/>
      <c r="G430" s="47"/>
      <c r="H430" s="47"/>
      <c r="I430" s="139"/>
      <c r="K430" s="138"/>
      <c r="L430" s="138"/>
      <c r="M430" s="138"/>
      <c r="N430" s="138"/>
      <c r="O430" s="138"/>
      <c r="Q430" s="44"/>
      <c r="R430" s="44"/>
      <c r="S430" s="44"/>
      <c r="T430" s="44"/>
      <c r="U430" s="44"/>
      <c r="V430" s="44"/>
      <c r="X430" s="7"/>
      <c r="Y430" s="7"/>
    </row>
    <row r="431" spans="1:25" ht="12.75" customHeight="1" x14ac:dyDescent="0.2">
      <c r="A431" s="140"/>
      <c r="B431" s="47"/>
      <c r="C431" s="47"/>
      <c r="D431" s="47"/>
      <c r="E431" s="47"/>
      <c r="F431" s="47"/>
      <c r="G431" s="47"/>
      <c r="H431" s="47"/>
      <c r="I431" s="139"/>
      <c r="K431" s="138"/>
      <c r="L431" s="138"/>
      <c r="M431" s="138"/>
      <c r="N431" s="138"/>
      <c r="O431" s="138"/>
      <c r="Q431" s="44"/>
      <c r="R431" s="44"/>
      <c r="S431" s="44"/>
      <c r="T431" s="44"/>
      <c r="U431" s="44"/>
      <c r="V431" s="44"/>
      <c r="X431" s="7"/>
      <c r="Y431" s="7"/>
    </row>
    <row r="432" spans="1:25" ht="12.75" customHeight="1" x14ac:dyDescent="0.2">
      <c r="A432" s="140"/>
      <c r="B432" s="47"/>
      <c r="C432" s="47"/>
      <c r="D432" s="47"/>
      <c r="E432" s="47"/>
      <c r="F432" s="47"/>
      <c r="G432" s="47"/>
      <c r="H432" s="47"/>
      <c r="I432" s="139"/>
      <c r="K432" s="138"/>
      <c r="L432" s="138"/>
      <c r="M432" s="138"/>
      <c r="N432" s="138"/>
      <c r="O432" s="138"/>
      <c r="Q432" s="44"/>
      <c r="R432" s="44"/>
      <c r="S432" s="44"/>
      <c r="T432" s="44"/>
      <c r="U432" s="44"/>
      <c r="V432" s="44"/>
      <c r="X432" s="7"/>
      <c r="Y432" s="7"/>
    </row>
    <row r="433" spans="1:25" ht="12.75" customHeight="1" x14ac:dyDescent="0.2">
      <c r="A433" s="140"/>
      <c r="B433" s="47"/>
      <c r="C433" s="47"/>
      <c r="D433" s="47"/>
      <c r="E433" s="47"/>
      <c r="F433" s="47"/>
      <c r="G433" s="47"/>
      <c r="H433" s="47"/>
      <c r="I433" s="139"/>
      <c r="K433" s="138"/>
      <c r="L433" s="138"/>
      <c r="M433" s="138"/>
      <c r="N433" s="138"/>
      <c r="O433" s="138"/>
      <c r="Q433" s="44"/>
      <c r="R433" s="44"/>
      <c r="S433" s="44"/>
      <c r="T433" s="44"/>
      <c r="U433" s="44"/>
      <c r="V433" s="44"/>
      <c r="X433" s="7"/>
      <c r="Y433" s="7"/>
    </row>
    <row r="434" spans="1:25" ht="12.75" customHeight="1" x14ac:dyDescent="0.2">
      <c r="A434" s="140"/>
      <c r="B434" s="47"/>
      <c r="C434" s="47"/>
      <c r="D434" s="47"/>
      <c r="E434" s="47"/>
      <c r="F434" s="47"/>
      <c r="G434" s="47"/>
      <c r="H434" s="47"/>
      <c r="I434" s="139"/>
      <c r="K434" s="138"/>
      <c r="L434" s="138"/>
      <c r="M434" s="138"/>
      <c r="N434" s="138"/>
      <c r="O434" s="138"/>
      <c r="Q434" s="44"/>
      <c r="R434" s="44"/>
      <c r="S434" s="44"/>
      <c r="T434" s="44"/>
      <c r="U434" s="44"/>
      <c r="V434" s="44"/>
      <c r="X434" s="7"/>
      <c r="Y434" s="7"/>
    </row>
    <row r="435" spans="1:25" ht="12.75" customHeight="1" x14ac:dyDescent="0.2">
      <c r="A435" s="140"/>
      <c r="B435" s="47"/>
      <c r="C435" s="47"/>
      <c r="D435" s="47"/>
      <c r="E435" s="47"/>
      <c r="F435" s="47"/>
      <c r="G435" s="47"/>
      <c r="H435" s="47"/>
      <c r="I435" s="139"/>
      <c r="K435" s="138"/>
      <c r="L435" s="138"/>
      <c r="M435" s="138"/>
      <c r="N435" s="138"/>
      <c r="O435" s="138"/>
      <c r="Q435" s="44"/>
      <c r="R435" s="44"/>
      <c r="S435" s="44"/>
      <c r="T435" s="44"/>
      <c r="U435" s="44"/>
      <c r="V435" s="44"/>
      <c r="X435" s="7"/>
      <c r="Y435" s="7"/>
    </row>
    <row r="436" spans="1:25" ht="12.75" customHeight="1" x14ac:dyDescent="0.2">
      <c r="A436" s="140"/>
      <c r="B436" s="47"/>
      <c r="C436" s="47"/>
      <c r="D436" s="47"/>
      <c r="E436" s="47"/>
      <c r="F436" s="47"/>
      <c r="G436" s="47"/>
      <c r="H436" s="47"/>
      <c r="I436" s="139"/>
      <c r="K436" s="138"/>
      <c r="L436" s="138"/>
      <c r="M436" s="138"/>
      <c r="N436" s="138"/>
      <c r="O436" s="138"/>
      <c r="Q436" s="44"/>
      <c r="R436" s="44"/>
      <c r="S436" s="44"/>
      <c r="T436" s="44"/>
      <c r="U436" s="44"/>
      <c r="V436" s="44"/>
      <c r="X436" s="7"/>
      <c r="Y436" s="7"/>
    </row>
    <row r="437" spans="1:25" ht="12.75" customHeight="1" x14ac:dyDescent="0.2">
      <c r="A437" s="140"/>
      <c r="B437" s="47"/>
      <c r="C437" s="47"/>
      <c r="D437" s="47"/>
      <c r="E437" s="47"/>
      <c r="F437" s="47"/>
      <c r="G437" s="47"/>
      <c r="H437" s="47"/>
      <c r="I437" s="139"/>
      <c r="K437" s="138"/>
      <c r="L437" s="138"/>
      <c r="M437" s="138"/>
      <c r="N437" s="138"/>
      <c r="O437" s="138"/>
      <c r="Q437" s="44"/>
      <c r="R437" s="44"/>
      <c r="S437" s="44"/>
      <c r="T437" s="44"/>
      <c r="U437" s="44"/>
      <c r="V437" s="44"/>
      <c r="X437" s="7"/>
      <c r="Y437" s="7"/>
    </row>
    <row r="438" spans="1:25" ht="12.75" customHeight="1" x14ac:dyDescent="0.2">
      <c r="A438" s="140"/>
      <c r="B438" s="47"/>
      <c r="C438" s="47"/>
      <c r="D438" s="47"/>
      <c r="E438" s="47"/>
      <c r="F438" s="47"/>
      <c r="G438" s="47"/>
      <c r="H438" s="47"/>
      <c r="I438" s="139"/>
      <c r="K438" s="138"/>
      <c r="L438" s="138"/>
      <c r="M438" s="138"/>
      <c r="N438" s="138"/>
      <c r="O438" s="138"/>
      <c r="Q438" s="44"/>
      <c r="R438" s="44"/>
      <c r="S438" s="44"/>
      <c r="T438" s="44"/>
      <c r="U438" s="44"/>
      <c r="V438" s="44"/>
      <c r="X438" s="7"/>
      <c r="Y438" s="7"/>
    </row>
    <row r="439" spans="1:25" ht="12.75" customHeight="1" x14ac:dyDescent="0.2">
      <c r="A439" s="140"/>
      <c r="B439" s="47"/>
      <c r="C439" s="47"/>
      <c r="D439" s="47"/>
      <c r="E439" s="47"/>
      <c r="F439" s="47"/>
      <c r="G439" s="47"/>
      <c r="H439" s="47"/>
      <c r="I439" s="139"/>
      <c r="K439" s="138"/>
      <c r="L439" s="138"/>
      <c r="M439" s="138"/>
      <c r="N439" s="138"/>
      <c r="O439" s="138"/>
      <c r="Q439" s="44"/>
      <c r="R439" s="44"/>
      <c r="S439" s="44"/>
      <c r="T439" s="44"/>
      <c r="U439" s="44"/>
      <c r="V439" s="44"/>
      <c r="X439" s="7"/>
      <c r="Y439" s="7"/>
    </row>
    <row r="440" spans="1:25" ht="12.75" customHeight="1" x14ac:dyDescent="0.2">
      <c r="A440" s="140"/>
      <c r="B440" s="47"/>
      <c r="C440" s="47"/>
      <c r="D440" s="47"/>
      <c r="E440" s="47"/>
      <c r="F440" s="47"/>
      <c r="G440" s="47"/>
      <c r="H440" s="47"/>
      <c r="I440" s="139"/>
      <c r="K440" s="138"/>
      <c r="L440" s="138"/>
      <c r="M440" s="138"/>
      <c r="N440" s="138"/>
      <c r="O440" s="138"/>
      <c r="Q440" s="44"/>
      <c r="R440" s="44"/>
      <c r="S440" s="44"/>
      <c r="T440" s="44"/>
      <c r="U440" s="44"/>
      <c r="V440" s="44"/>
      <c r="X440" s="7"/>
      <c r="Y440" s="7"/>
    </row>
    <row r="441" spans="1:25" ht="12.75" customHeight="1" x14ac:dyDescent="0.2">
      <c r="A441" s="140"/>
      <c r="B441" s="47"/>
      <c r="C441" s="47"/>
      <c r="D441" s="47"/>
      <c r="E441" s="47"/>
      <c r="F441" s="47"/>
      <c r="G441" s="47"/>
      <c r="H441" s="47"/>
      <c r="I441" s="139"/>
      <c r="K441" s="138"/>
      <c r="L441" s="138"/>
      <c r="M441" s="138"/>
      <c r="N441" s="138"/>
      <c r="O441" s="138"/>
      <c r="Q441" s="44"/>
      <c r="R441" s="44"/>
      <c r="S441" s="44"/>
      <c r="T441" s="44"/>
      <c r="U441" s="44"/>
      <c r="V441" s="44"/>
      <c r="X441" s="7"/>
      <c r="Y441" s="7"/>
    </row>
    <row r="442" spans="1:25" ht="12.75" customHeight="1" x14ac:dyDescent="0.2">
      <c r="A442" s="140"/>
      <c r="B442" s="47"/>
      <c r="C442" s="47"/>
      <c r="D442" s="47"/>
      <c r="E442" s="47"/>
      <c r="F442" s="47"/>
      <c r="G442" s="47"/>
      <c r="H442" s="47"/>
      <c r="I442" s="139"/>
      <c r="K442" s="138"/>
      <c r="L442" s="138"/>
      <c r="M442" s="138"/>
      <c r="N442" s="138"/>
      <c r="O442" s="138"/>
      <c r="Q442" s="44"/>
      <c r="R442" s="44"/>
      <c r="S442" s="44"/>
      <c r="T442" s="44"/>
      <c r="U442" s="44"/>
      <c r="V442" s="44"/>
      <c r="X442" s="7"/>
      <c r="Y442" s="7"/>
    </row>
    <row r="443" spans="1:25" ht="12.75" customHeight="1" x14ac:dyDescent="0.2">
      <c r="A443" s="140"/>
      <c r="B443" s="47"/>
      <c r="C443" s="47"/>
      <c r="D443" s="47"/>
      <c r="E443" s="47"/>
      <c r="F443" s="47"/>
      <c r="G443" s="47"/>
      <c r="H443" s="47"/>
      <c r="I443" s="139"/>
      <c r="K443" s="138"/>
      <c r="L443" s="138"/>
      <c r="M443" s="138"/>
      <c r="N443" s="138"/>
      <c r="O443" s="138"/>
      <c r="Q443" s="44"/>
      <c r="R443" s="44"/>
      <c r="S443" s="44"/>
      <c r="T443" s="44"/>
      <c r="U443" s="44"/>
      <c r="V443" s="44"/>
      <c r="X443" s="7"/>
      <c r="Y443" s="7"/>
    </row>
    <row r="444" spans="1:25" ht="12.75" customHeight="1" x14ac:dyDescent="0.2">
      <c r="A444" s="140"/>
      <c r="B444" s="47"/>
      <c r="C444" s="47"/>
      <c r="D444" s="47"/>
      <c r="E444" s="47"/>
      <c r="F444" s="47"/>
      <c r="G444" s="47"/>
      <c r="H444" s="47"/>
      <c r="I444" s="139"/>
      <c r="K444" s="138"/>
      <c r="L444" s="138"/>
      <c r="M444" s="138"/>
      <c r="N444" s="138"/>
      <c r="O444" s="138"/>
      <c r="Q444" s="44"/>
      <c r="R444" s="44"/>
      <c r="S444" s="44"/>
      <c r="T444" s="44"/>
      <c r="U444" s="44"/>
      <c r="V444" s="44"/>
      <c r="X444" s="7"/>
      <c r="Y444" s="7"/>
    </row>
    <row r="445" spans="1:25" ht="12.75" customHeight="1" x14ac:dyDescent="0.2">
      <c r="A445" s="140"/>
      <c r="B445" s="47"/>
      <c r="C445" s="47"/>
      <c r="D445" s="47"/>
      <c r="E445" s="47"/>
      <c r="F445" s="47"/>
      <c r="G445" s="47"/>
      <c r="H445" s="47"/>
      <c r="I445" s="139"/>
      <c r="K445" s="138"/>
      <c r="L445" s="138"/>
      <c r="M445" s="138"/>
      <c r="N445" s="138"/>
      <c r="O445" s="138"/>
      <c r="Q445" s="44"/>
      <c r="R445" s="44"/>
      <c r="S445" s="44"/>
      <c r="T445" s="44"/>
      <c r="U445" s="44"/>
      <c r="V445" s="44"/>
      <c r="X445" s="7"/>
      <c r="Y445" s="7"/>
    </row>
    <row r="446" spans="1:25" ht="12.75" customHeight="1" x14ac:dyDescent="0.2">
      <c r="A446" s="140"/>
      <c r="B446" s="47"/>
      <c r="C446" s="47"/>
      <c r="D446" s="47"/>
      <c r="E446" s="47"/>
      <c r="F446" s="47"/>
      <c r="G446" s="47"/>
      <c r="H446" s="47"/>
      <c r="I446" s="44"/>
      <c r="K446" s="138"/>
      <c r="L446" s="138"/>
      <c r="M446" s="138"/>
      <c r="N446" s="138"/>
      <c r="O446" s="138"/>
      <c r="Q446" s="44"/>
      <c r="R446" s="44"/>
      <c r="S446" s="44"/>
      <c r="T446" s="44"/>
      <c r="U446" s="44"/>
      <c r="V446" s="44"/>
      <c r="X446" s="7"/>
      <c r="Y446" s="7"/>
    </row>
    <row r="447" spans="1:25" ht="12.75" customHeight="1" x14ac:dyDescent="0.2">
      <c r="A447" s="140"/>
      <c r="B447" s="47"/>
      <c r="C447" s="47"/>
      <c r="D447" s="47"/>
      <c r="E447" s="47"/>
      <c r="F447" s="47"/>
      <c r="G447" s="47"/>
      <c r="H447" s="47"/>
      <c r="I447" s="44"/>
      <c r="K447" s="138"/>
      <c r="L447" s="138"/>
      <c r="M447" s="138"/>
      <c r="N447" s="138"/>
      <c r="O447" s="138"/>
      <c r="Q447" s="44"/>
      <c r="R447" s="44"/>
      <c r="S447" s="44"/>
      <c r="T447" s="44"/>
      <c r="U447" s="44"/>
      <c r="V447" s="44"/>
      <c r="X447" s="7"/>
      <c r="Y447" s="7"/>
    </row>
    <row r="448" spans="1:25" ht="12.75" customHeight="1" x14ac:dyDescent="0.2">
      <c r="A448" s="140"/>
      <c r="B448" s="47"/>
      <c r="C448" s="47"/>
      <c r="D448" s="47"/>
      <c r="E448" s="47"/>
      <c r="F448" s="47"/>
      <c r="G448" s="47"/>
      <c r="H448" s="47"/>
      <c r="I448" s="44"/>
      <c r="K448" s="138"/>
      <c r="L448" s="138"/>
      <c r="M448" s="138"/>
      <c r="N448" s="138"/>
      <c r="O448" s="138"/>
      <c r="Q448" s="44"/>
      <c r="R448" s="44"/>
      <c r="S448" s="44"/>
      <c r="T448" s="44"/>
      <c r="U448" s="44"/>
      <c r="V448" s="44"/>
      <c r="X448" s="7"/>
      <c r="Y448" s="7"/>
    </row>
    <row r="449" spans="1:25" ht="12.75" customHeight="1" x14ac:dyDescent="0.2">
      <c r="A449" s="140"/>
      <c r="B449" s="47"/>
      <c r="C449" s="47"/>
      <c r="D449" s="47"/>
      <c r="E449" s="47"/>
      <c r="F449" s="47"/>
      <c r="G449" s="47"/>
      <c r="H449" s="47"/>
      <c r="I449" s="44"/>
      <c r="K449" s="138"/>
      <c r="L449" s="138"/>
      <c r="M449" s="138"/>
      <c r="N449" s="138"/>
      <c r="O449" s="138"/>
      <c r="Q449" s="44"/>
      <c r="R449" s="44"/>
      <c r="S449" s="44"/>
      <c r="T449" s="44"/>
      <c r="U449" s="44"/>
      <c r="V449" s="44"/>
      <c r="X449" s="7"/>
      <c r="Y449" s="7"/>
    </row>
    <row r="450" spans="1:25" ht="12.75" customHeight="1" x14ac:dyDescent="0.2">
      <c r="A450" s="140"/>
      <c r="B450" s="47"/>
      <c r="C450" s="47"/>
      <c r="D450" s="47"/>
      <c r="E450" s="47"/>
      <c r="F450" s="47"/>
      <c r="G450" s="47"/>
      <c r="H450" s="47"/>
      <c r="I450" s="44"/>
      <c r="K450" s="138"/>
      <c r="L450" s="138"/>
      <c r="M450" s="138"/>
      <c r="N450" s="138"/>
      <c r="O450" s="138"/>
      <c r="Q450" s="44"/>
      <c r="R450" s="44"/>
      <c r="S450" s="44"/>
      <c r="T450" s="44"/>
      <c r="U450" s="44"/>
      <c r="V450" s="44"/>
      <c r="X450" s="7"/>
      <c r="Y450" s="7"/>
    </row>
    <row r="451" spans="1:25" ht="12.75" customHeight="1" x14ac:dyDescent="0.2">
      <c r="A451" s="140"/>
      <c r="B451" s="47"/>
      <c r="C451" s="47"/>
      <c r="D451" s="47"/>
      <c r="E451" s="47"/>
      <c r="F451" s="47"/>
      <c r="G451" s="47"/>
      <c r="H451" s="47"/>
      <c r="I451" s="44"/>
      <c r="K451" s="138"/>
      <c r="L451" s="138"/>
      <c r="M451" s="138"/>
      <c r="N451" s="138"/>
      <c r="O451" s="138"/>
      <c r="Q451" s="44"/>
      <c r="R451" s="44"/>
      <c r="S451" s="44"/>
      <c r="T451" s="44"/>
      <c r="U451" s="44"/>
      <c r="V451" s="44"/>
      <c r="X451" s="7"/>
      <c r="Y451" s="7"/>
    </row>
    <row r="452" spans="1:25" ht="12.75" customHeight="1" x14ac:dyDescent="0.2">
      <c r="A452" s="140"/>
      <c r="B452" s="47"/>
      <c r="C452" s="47"/>
      <c r="D452" s="47"/>
      <c r="E452" s="47"/>
      <c r="F452" s="47"/>
      <c r="G452" s="47"/>
      <c r="H452" s="47"/>
      <c r="I452" s="44"/>
      <c r="K452" s="138"/>
      <c r="L452" s="138"/>
      <c r="M452" s="138"/>
      <c r="N452" s="138"/>
      <c r="O452" s="138"/>
      <c r="Q452" s="44"/>
      <c r="R452" s="44"/>
      <c r="S452" s="44"/>
      <c r="T452" s="44"/>
      <c r="U452" s="44"/>
      <c r="V452" s="44"/>
      <c r="X452" s="7"/>
      <c r="Y452" s="7"/>
    </row>
    <row r="453" spans="1:25" ht="12.75" customHeight="1" x14ac:dyDescent="0.2">
      <c r="A453" s="140"/>
      <c r="B453" s="47"/>
      <c r="C453" s="47"/>
      <c r="D453" s="47"/>
      <c r="E453" s="47"/>
      <c r="F453" s="47"/>
      <c r="G453" s="47"/>
      <c r="H453" s="47"/>
      <c r="I453" s="44"/>
      <c r="K453" s="138"/>
      <c r="L453" s="138"/>
      <c r="M453" s="138"/>
      <c r="N453" s="138"/>
      <c r="O453" s="138"/>
      <c r="Q453" s="44"/>
      <c r="R453" s="44"/>
      <c r="S453" s="44"/>
      <c r="T453" s="44"/>
      <c r="U453" s="44"/>
      <c r="V453" s="44"/>
      <c r="X453" s="7"/>
      <c r="Y453" s="7"/>
    </row>
    <row r="454" spans="1:25" ht="12.75" customHeight="1" x14ac:dyDescent="0.2">
      <c r="A454" s="140"/>
      <c r="B454" s="47"/>
      <c r="C454" s="47"/>
      <c r="D454" s="47"/>
      <c r="E454" s="47"/>
      <c r="F454" s="47"/>
      <c r="G454" s="47"/>
      <c r="H454" s="47"/>
      <c r="I454" s="44"/>
      <c r="K454" s="138"/>
      <c r="L454" s="138"/>
      <c r="M454" s="138"/>
      <c r="N454" s="138"/>
      <c r="O454" s="138"/>
      <c r="Q454" s="44"/>
      <c r="R454" s="44"/>
      <c r="S454" s="44"/>
      <c r="T454" s="44"/>
      <c r="U454" s="44"/>
      <c r="V454" s="44"/>
      <c r="X454" s="7"/>
      <c r="Y454" s="7"/>
    </row>
    <row r="455" spans="1:25" ht="12.75" customHeight="1" x14ac:dyDescent="0.2">
      <c r="A455" s="140"/>
      <c r="B455" s="47"/>
      <c r="C455" s="47"/>
      <c r="D455" s="47"/>
      <c r="E455" s="47"/>
      <c r="F455" s="47"/>
      <c r="G455" s="47"/>
      <c r="H455" s="47"/>
      <c r="I455" s="44"/>
      <c r="K455" s="138"/>
      <c r="L455" s="138"/>
      <c r="M455" s="138"/>
      <c r="N455" s="138"/>
      <c r="O455" s="138"/>
      <c r="Q455" s="44"/>
      <c r="R455" s="44"/>
      <c r="S455" s="44"/>
      <c r="T455" s="44"/>
      <c r="U455" s="44"/>
      <c r="V455" s="44"/>
      <c r="X455" s="7"/>
      <c r="Y455" s="7"/>
    </row>
    <row r="456" spans="1:25" ht="12.75" customHeight="1" x14ac:dyDescent="0.2">
      <c r="A456" s="140"/>
      <c r="B456" s="47"/>
      <c r="C456" s="47"/>
      <c r="D456" s="47"/>
      <c r="E456" s="47"/>
      <c r="F456" s="47"/>
      <c r="G456" s="47"/>
      <c r="H456" s="47"/>
      <c r="I456" s="44"/>
      <c r="K456" s="138"/>
      <c r="L456" s="138"/>
      <c r="M456" s="138"/>
      <c r="N456" s="138"/>
      <c r="O456" s="138"/>
      <c r="Q456" s="44"/>
      <c r="R456" s="44"/>
      <c r="S456" s="44"/>
      <c r="T456" s="44"/>
      <c r="U456" s="44"/>
      <c r="V456" s="44"/>
      <c r="X456" s="7"/>
      <c r="Y456" s="7"/>
    </row>
    <row r="457" spans="1:25" ht="12.75" customHeight="1" x14ac:dyDescent="0.2">
      <c r="A457" s="140"/>
      <c r="B457" s="47"/>
      <c r="C457" s="47"/>
      <c r="D457" s="47"/>
      <c r="E457" s="47"/>
      <c r="F457" s="47"/>
      <c r="G457" s="47"/>
      <c r="H457" s="47"/>
      <c r="I457" s="44"/>
      <c r="K457" s="138"/>
      <c r="L457" s="138"/>
      <c r="M457" s="138"/>
      <c r="N457" s="138"/>
      <c r="O457" s="138"/>
      <c r="Q457" s="44"/>
      <c r="R457" s="44"/>
      <c r="S457" s="44"/>
      <c r="T457" s="44"/>
      <c r="U457" s="44"/>
      <c r="V457" s="44"/>
      <c r="X457" s="7"/>
      <c r="Y457" s="7"/>
    </row>
    <row r="458" spans="1:25" ht="12.75" customHeight="1" x14ac:dyDescent="0.2">
      <c r="A458" s="140"/>
      <c r="B458" s="47"/>
      <c r="C458" s="47"/>
      <c r="D458" s="47"/>
      <c r="E458" s="47"/>
      <c r="F458" s="47"/>
      <c r="G458" s="47"/>
      <c r="H458" s="47"/>
      <c r="I458" s="44"/>
      <c r="K458" s="138"/>
      <c r="L458" s="138"/>
      <c r="M458" s="138"/>
      <c r="N458" s="138"/>
      <c r="O458" s="138"/>
      <c r="Q458" s="44"/>
      <c r="R458" s="44"/>
      <c r="S458" s="44"/>
      <c r="T458" s="44"/>
      <c r="U458" s="44"/>
      <c r="V458" s="44"/>
      <c r="X458" s="7"/>
      <c r="Y458" s="7"/>
    </row>
    <row r="459" spans="1:25" ht="12.75" customHeight="1" x14ac:dyDescent="0.2">
      <c r="A459" s="140"/>
      <c r="B459" s="47"/>
      <c r="C459" s="47"/>
      <c r="D459" s="47"/>
      <c r="E459" s="47"/>
      <c r="F459" s="47"/>
      <c r="G459" s="47"/>
      <c r="H459" s="47"/>
      <c r="I459" s="44"/>
      <c r="K459" s="138"/>
      <c r="L459" s="138"/>
      <c r="M459" s="138"/>
      <c r="N459" s="138"/>
      <c r="O459" s="138"/>
      <c r="Q459" s="44"/>
      <c r="R459" s="44"/>
      <c r="S459" s="44"/>
      <c r="T459" s="44"/>
      <c r="U459" s="44"/>
      <c r="V459" s="44"/>
      <c r="X459" s="7"/>
      <c r="Y459" s="7"/>
    </row>
    <row r="460" spans="1:25" ht="12.75" customHeight="1" x14ac:dyDescent="0.2">
      <c r="A460" s="140"/>
      <c r="B460" s="47"/>
      <c r="C460" s="47"/>
      <c r="D460" s="47"/>
      <c r="E460" s="47"/>
      <c r="F460" s="47"/>
      <c r="G460" s="47"/>
      <c r="H460" s="47"/>
      <c r="I460" s="44"/>
      <c r="K460" s="138"/>
      <c r="L460" s="138"/>
      <c r="M460" s="138"/>
      <c r="N460" s="138"/>
      <c r="O460" s="138"/>
      <c r="Q460" s="44"/>
      <c r="R460" s="44"/>
      <c r="S460" s="44"/>
      <c r="T460" s="44"/>
      <c r="U460" s="44"/>
      <c r="V460" s="44"/>
      <c r="X460" s="7"/>
      <c r="Y460" s="7"/>
    </row>
    <row r="461" spans="1:25" ht="12.75" customHeight="1" x14ac:dyDescent="0.2">
      <c r="A461" s="140"/>
      <c r="B461" s="47"/>
      <c r="C461" s="47"/>
      <c r="D461" s="47"/>
      <c r="E461" s="47"/>
      <c r="F461" s="47"/>
      <c r="G461" s="47"/>
      <c r="H461" s="47"/>
      <c r="I461" s="44"/>
      <c r="K461" s="138"/>
      <c r="L461" s="138"/>
      <c r="M461" s="138"/>
      <c r="N461" s="138"/>
      <c r="O461" s="138"/>
      <c r="Q461" s="44"/>
      <c r="R461" s="44"/>
      <c r="S461" s="44"/>
      <c r="T461" s="44"/>
      <c r="U461" s="44"/>
      <c r="V461" s="44"/>
      <c r="X461" s="7"/>
      <c r="Y461" s="7"/>
    </row>
    <row r="462" spans="1:25" ht="12.75" customHeight="1" x14ac:dyDescent="0.2">
      <c r="A462" s="140"/>
      <c r="B462" s="47"/>
      <c r="C462" s="47"/>
      <c r="D462" s="47"/>
      <c r="E462" s="47"/>
      <c r="F462" s="47"/>
      <c r="G462" s="47"/>
      <c r="H462" s="47"/>
      <c r="I462" s="44"/>
      <c r="K462" s="138"/>
      <c r="L462" s="138"/>
      <c r="M462" s="138"/>
      <c r="N462" s="138"/>
      <c r="O462" s="138"/>
      <c r="Q462" s="44"/>
      <c r="R462" s="44"/>
      <c r="S462" s="44"/>
      <c r="T462" s="44"/>
      <c r="U462" s="44"/>
      <c r="V462" s="44"/>
      <c r="X462" s="7"/>
      <c r="Y462" s="7"/>
    </row>
    <row r="463" spans="1:25" ht="12.75" customHeight="1" x14ac:dyDescent="0.2">
      <c r="A463" s="140"/>
      <c r="B463" s="47"/>
      <c r="C463" s="47"/>
      <c r="D463" s="47"/>
      <c r="E463" s="47"/>
      <c r="F463" s="47"/>
      <c r="G463" s="47"/>
      <c r="H463" s="47"/>
      <c r="I463" s="44"/>
      <c r="K463" s="138"/>
      <c r="L463" s="138"/>
      <c r="M463" s="138"/>
      <c r="N463" s="138"/>
      <c r="O463" s="138"/>
      <c r="Q463" s="44"/>
      <c r="R463" s="44"/>
      <c r="S463" s="44"/>
      <c r="T463" s="44"/>
      <c r="U463" s="44"/>
      <c r="V463" s="44"/>
      <c r="X463" s="7"/>
      <c r="Y463" s="7"/>
    </row>
    <row r="464" spans="1:25" ht="12.75" customHeight="1" x14ac:dyDescent="0.2">
      <c r="A464" s="140"/>
      <c r="B464" s="47"/>
      <c r="C464" s="47"/>
      <c r="D464" s="47"/>
      <c r="E464" s="47"/>
      <c r="F464" s="47"/>
      <c r="G464" s="47"/>
      <c r="H464" s="47"/>
      <c r="I464" s="44"/>
      <c r="K464" s="138"/>
      <c r="L464" s="138"/>
      <c r="M464" s="138"/>
      <c r="N464" s="138"/>
      <c r="O464" s="138"/>
      <c r="Q464" s="44"/>
      <c r="R464" s="44"/>
      <c r="S464" s="44"/>
      <c r="T464" s="44"/>
      <c r="U464" s="44"/>
      <c r="V464" s="44"/>
      <c r="X464" s="7"/>
      <c r="Y464" s="7"/>
    </row>
    <row r="465" spans="1:25" ht="12.75" customHeight="1" x14ac:dyDescent="0.2">
      <c r="A465" s="140"/>
      <c r="B465" s="47"/>
      <c r="C465" s="47"/>
      <c r="D465" s="47"/>
      <c r="E465" s="47"/>
      <c r="F465" s="47"/>
      <c r="G465" s="47"/>
      <c r="H465" s="47"/>
      <c r="I465" s="44"/>
      <c r="K465" s="138"/>
      <c r="L465" s="138"/>
      <c r="M465" s="138"/>
      <c r="N465" s="138"/>
      <c r="O465" s="138"/>
      <c r="Q465" s="44"/>
      <c r="R465" s="44"/>
      <c r="S465" s="44"/>
      <c r="T465" s="44"/>
      <c r="U465" s="44"/>
      <c r="V465" s="44"/>
      <c r="X465" s="7"/>
      <c r="Y465" s="7"/>
    </row>
    <row r="466" spans="1:25" ht="12.75" customHeight="1" x14ac:dyDescent="0.2">
      <c r="A466" s="140"/>
      <c r="B466" s="47"/>
      <c r="C466" s="47"/>
      <c r="D466" s="47"/>
      <c r="E466" s="47"/>
      <c r="F466" s="47"/>
      <c r="G466" s="47"/>
      <c r="H466" s="47"/>
      <c r="I466" s="44"/>
      <c r="K466" s="138"/>
      <c r="L466" s="138"/>
      <c r="M466" s="138"/>
      <c r="N466" s="138"/>
      <c r="O466" s="138"/>
      <c r="Q466" s="44"/>
      <c r="R466" s="44"/>
      <c r="S466" s="44"/>
      <c r="T466" s="44"/>
      <c r="U466" s="44"/>
      <c r="V466" s="44"/>
      <c r="X466" s="7"/>
      <c r="Y466" s="7"/>
    </row>
    <row r="467" spans="1:25" ht="12.75" customHeight="1" x14ac:dyDescent="0.2">
      <c r="A467" s="140"/>
      <c r="B467" s="47"/>
      <c r="C467" s="47"/>
      <c r="D467" s="47"/>
      <c r="E467" s="47"/>
      <c r="F467" s="47"/>
      <c r="G467" s="47"/>
      <c r="H467" s="47"/>
      <c r="I467" s="44"/>
      <c r="K467" s="138"/>
      <c r="L467" s="138"/>
      <c r="M467" s="138"/>
      <c r="N467" s="138"/>
      <c r="O467" s="138"/>
      <c r="Q467" s="44"/>
      <c r="R467" s="44"/>
      <c r="S467" s="44"/>
      <c r="T467" s="44"/>
      <c r="U467" s="44"/>
      <c r="V467" s="44"/>
      <c r="X467" s="7"/>
      <c r="Y467" s="7"/>
    </row>
    <row r="468" spans="1:25" ht="12.75" customHeight="1" x14ac:dyDescent="0.2">
      <c r="A468" s="140"/>
      <c r="B468" s="47"/>
      <c r="C468" s="47"/>
      <c r="D468" s="47"/>
      <c r="E468" s="47"/>
      <c r="F468" s="47"/>
      <c r="G468" s="47"/>
      <c r="H468" s="47"/>
      <c r="I468" s="44"/>
      <c r="K468" s="138"/>
      <c r="L468" s="138"/>
      <c r="M468" s="138"/>
      <c r="N468" s="138"/>
      <c r="O468" s="138"/>
      <c r="Q468" s="44"/>
      <c r="R468" s="44"/>
      <c r="S468" s="44"/>
      <c r="T468" s="44"/>
      <c r="U468" s="44"/>
      <c r="V468" s="44"/>
      <c r="X468" s="7"/>
      <c r="Y468" s="7"/>
    </row>
    <row r="469" spans="1:25" ht="12.75" customHeight="1" x14ac:dyDescent="0.2">
      <c r="A469" s="140"/>
      <c r="B469" s="47"/>
      <c r="C469" s="47"/>
      <c r="D469" s="47"/>
      <c r="E469" s="47"/>
      <c r="F469" s="47"/>
      <c r="G469" s="47"/>
      <c r="H469" s="47"/>
      <c r="I469" s="44"/>
      <c r="K469" s="138"/>
      <c r="L469" s="138"/>
      <c r="M469" s="138"/>
      <c r="N469" s="138"/>
      <c r="O469" s="138"/>
      <c r="Q469" s="44"/>
      <c r="R469" s="44"/>
      <c r="S469" s="44"/>
      <c r="T469" s="44"/>
      <c r="U469" s="44"/>
      <c r="V469" s="44"/>
      <c r="X469" s="7"/>
      <c r="Y469" s="7"/>
    </row>
    <row r="470" spans="1:25" ht="12.75" customHeight="1" x14ac:dyDescent="0.2">
      <c r="A470" s="140"/>
      <c r="B470" s="47"/>
      <c r="C470" s="47"/>
      <c r="D470" s="47"/>
      <c r="E470" s="47"/>
      <c r="F470" s="47"/>
      <c r="G470" s="47"/>
      <c r="H470" s="47"/>
      <c r="I470" s="44"/>
      <c r="K470" s="138"/>
      <c r="L470" s="138"/>
      <c r="M470" s="138"/>
      <c r="N470" s="138"/>
      <c r="O470" s="138"/>
      <c r="Q470" s="44"/>
      <c r="R470" s="44"/>
      <c r="S470" s="44"/>
      <c r="T470" s="44"/>
      <c r="U470" s="44"/>
      <c r="V470" s="44"/>
      <c r="X470" s="7"/>
      <c r="Y470" s="7"/>
    </row>
    <row r="471" spans="1:25" ht="12.75" customHeight="1" x14ac:dyDescent="0.2">
      <c r="A471" s="140"/>
      <c r="B471" s="47"/>
      <c r="C471" s="47"/>
      <c r="D471" s="47"/>
      <c r="E471" s="47"/>
      <c r="F471" s="47"/>
      <c r="G471" s="47"/>
      <c r="H471" s="47"/>
      <c r="I471" s="44"/>
      <c r="K471" s="138"/>
      <c r="L471" s="138"/>
      <c r="M471" s="138"/>
      <c r="N471" s="138"/>
      <c r="O471" s="138"/>
      <c r="Q471" s="44"/>
      <c r="R471" s="44"/>
      <c r="S471" s="44"/>
      <c r="T471" s="44"/>
      <c r="U471" s="44"/>
      <c r="V471" s="44"/>
      <c r="X471" s="7"/>
      <c r="Y471" s="7"/>
    </row>
    <row r="472" spans="1:25" ht="12.75" customHeight="1" x14ac:dyDescent="0.2">
      <c r="A472" s="140"/>
      <c r="B472" s="47"/>
      <c r="C472" s="47"/>
      <c r="D472" s="47"/>
      <c r="E472" s="47"/>
      <c r="F472" s="47"/>
      <c r="G472" s="47"/>
      <c r="H472" s="47"/>
      <c r="I472" s="44"/>
      <c r="K472" s="138"/>
      <c r="L472" s="138"/>
      <c r="M472" s="138"/>
      <c r="N472" s="138"/>
      <c r="O472" s="138"/>
      <c r="Q472" s="44"/>
      <c r="R472" s="44"/>
      <c r="S472" s="44"/>
      <c r="T472" s="44"/>
      <c r="U472" s="44"/>
      <c r="V472" s="44"/>
      <c r="X472" s="7"/>
      <c r="Y472" s="7"/>
    </row>
    <row r="473" spans="1:25" ht="12.75" customHeight="1" x14ac:dyDescent="0.2">
      <c r="A473" s="140"/>
      <c r="B473" s="47"/>
      <c r="C473" s="47"/>
      <c r="D473" s="47"/>
      <c r="E473" s="47"/>
      <c r="F473" s="47"/>
      <c r="G473" s="47"/>
      <c r="H473" s="47"/>
      <c r="I473" s="44"/>
      <c r="K473" s="138"/>
      <c r="L473" s="138"/>
      <c r="M473" s="138"/>
      <c r="N473" s="138"/>
      <c r="O473" s="138"/>
      <c r="Q473" s="44"/>
      <c r="R473" s="44"/>
      <c r="S473" s="44"/>
      <c r="T473" s="44"/>
      <c r="U473" s="44"/>
      <c r="V473" s="44"/>
      <c r="X473" s="7"/>
      <c r="Y473" s="7"/>
    </row>
    <row r="474" spans="1:25" ht="12.75" customHeight="1" x14ac:dyDescent="0.2">
      <c r="A474" s="140"/>
      <c r="B474" s="47"/>
      <c r="C474" s="47"/>
      <c r="D474" s="47"/>
      <c r="E474" s="47"/>
      <c r="F474" s="47"/>
      <c r="G474" s="47"/>
      <c r="H474" s="47"/>
      <c r="I474" s="44"/>
      <c r="K474" s="138"/>
      <c r="L474" s="138"/>
      <c r="M474" s="138"/>
      <c r="N474" s="138"/>
      <c r="O474" s="138"/>
      <c r="Q474" s="44"/>
      <c r="R474" s="44"/>
      <c r="S474" s="44"/>
      <c r="T474" s="44"/>
      <c r="U474" s="44"/>
      <c r="V474" s="44"/>
      <c r="X474" s="7"/>
      <c r="Y474" s="7"/>
    </row>
    <row r="475" spans="1:25" ht="12.75" customHeight="1" x14ac:dyDescent="0.2">
      <c r="A475" s="140"/>
      <c r="B475" s="47"/>
      <c r="C475" s="47"/>
      <c r="D475" s="47"/>
      <c r="E475" s="47"/>
      <c r="F475" s="47"/>
      <c r="G475" s="47"/>
      <c r="H475" s="47"/>
      <c r="I475" s="44"/>
      <c r="K475" s="138"/>
      <c r="L475" s="138"/>
      <c r="M475" s="138"/>
      <c r="N475" s="138"/>
      <c r="O475" s="138"/>
      <c r="Q475" s="44"/>
      <c r="R475" s="44"/>
      <c r="S475" s="44"/>
      <c r="T475" s="44"/>
      <c r="U475" s="44"/>
      <c r="V475" s="44"/>
      <c r="X475" s="7"/>
      <c r="Y475" s="7"/>
    </row>
    <row r="476" spans="1:25" ht="12.75" customHeight="1" x14ac:dyDescent="0.2">
      <c r="A476" s="140"/>
      <c r="B476" s="47"/>
      <c r="C476" s="47"/>
      <c r="D476" s="47"/>
      <c r="E476" s="47"/>
      <c r="F476" s="47"/>
      <c r="G476" s="47"/>
      <c r="H476" s="47"/>
      <c r="I476" s="44"/>
      <c r="K476" s="138"/>
      <c r="L476" s="138"/>
      <c r="M476" s="138"/>
      <c r="N476" s="138"/>
      <c r="O476" s="138"/>
      <c r="Q476" s="44"/>
      <c r="R476" s="44"/>
      <c r="S476" s="44"/>
      <c r="T476" s="44"/>
      <c r="U476" s="44"/>
      <c r="V476" s="44"/>
      <c r="X476" s="7"/>
      <c r="Y476" s="7"/>
    </row>
    <row r="477" spans="1:25" ht="12.75" customHeight="1" x14ac:dyDescent="0.2">
      <c r="A477" s="140"/>
      <c r="B477" s="47"/>
      <c r="C477" s="47"/>
      <c r="D477" s="47"/>
      <c r="E477" s="47"/>
      <c r="F477" s="47"/>
      <c r="G477" s="47"/>
      <c r="H477" s="47"/>
      <c r="I477" s="44"/>
      <c r="K477" s="138"/>
      <c r="L477" s="138"/>
      <c r="M477" s="138"/>
      <c r="N477" s="138"/>
      <c r="O477" s="138"/>
      <c r="Q477" s="44"/>
      <c r="R477" s="44"/>
      <c r="S477" s="44"/>
      <c r="T477" s="44"/>
      <c r="U477" s="44"/>
      <c r="V477" s="44"/>
      <c r="X477" s="7"/>
      <c r="Y477" s="7"/>
    </row>
    <row r="478" spans="1:25" ht="12.75" customHeight="1" x14ac:dyDescent="0.2">
      <c r="A478" s="140"/>
      <c r="B478" s="47"/>
      <c r="C478" s="47"/>
      <c r="D478" s="47"/>
      <c r="E478" s="47"/>
      <c r="F478" s="47"/>
      <c r="G478" s="47"/>
      <c r="H478" s="47"/>
      <c r="I478" s="44"/>
      <c r="K478" s="138"/>
      <c r="L478" s="138"/>
      <c r="M478" s="138"/>
      <c r="N478" s="138"/>
      <c r="O478" s="138"/>
      <c r="Q478" s="44"/>
      <c r="R478" s="44"/>
      <c r="S478" s="44"/>
      <c r="T478" s="44"/>
      <c r="U478" s="44"/>
      <c r="V478" s="44"/>
      <c r="X478" s="7"/>
      <c r="Y478" s="7"/>
    </row>
    <row r="479" spans="1:25" ht="12.75" customHeight="1" x14ac:dyDescent="0.2">
      <c r="A479" s="140"/>
      <c r="B479" s="47"/>
      <c r="C479" s="47"/>
      <c r="D479" s="47"/>
      <c r="E479" s="47"/>
      <c r="F479" s="47"/>
      <c r="G479" s="47"/>
      <c r="H479" s="47"/>
      <c r="I479" s="44"/>
      <c r="K479" s="138"/>
      <c r="L479" s="138"/>
      <c r="M479" s="138"/>
      <c r="N479" s="138"/>
      <c r="O479" s="138"/>
      <c r="Q479" s="44"/>
      <c r="R479" s="44"/>
      <c r="S479" s="44"/>
      <c r="T479" s="44"/>
      <c r="U479" s="44"/>
      <c r="V479" s="44"/>
      <c r="X479" s="7"/>
      <c r="Y479" s="7"/>
    </row>
    <row r="480" spans="1:25" ht="12.75" customHeight="1" x14ac:dyDescent="0.2">
      <c r="A480" s="140"/>
      <c r="B480" s="47"/>
      <c r="C480" s="47"/>
      <c r="D480" s="47"/>
      <c r="E480" s="47"/>
      <c r="F480" s="47"/>
      <c r="G480" s="47"/>
      <c r="H480" s="47"/>
      <c r="I480" s="44"/>
      <c r="K480" s="138"/>
      <c r="L480" s="138"/>
      <c r="M480" s="138"/>
      <c r="N480" s="138"/>
      <c r="O480" s="138"/>
      <c r="Q480" s="44"/>
      <c r="R480" s="44"/>
      <c r="S480" s="44"/>
      <c r="T480" s="44"/>
      <c r="U480" s="44"/>
      <c r="V480" s="44"/>
      <c r="X480" s="7"/>
      <c r="Y480" s="7"/>
    </row>
    <row r="481" spans="1:25" ht="12.75" customHeight="1" x14ac:dyDescent="0.2">
      <c r="A481" s="140"/>
      <c r="B481" s="47"/>
      <c r="C481" s="47"/>
      <c r="D481" s="47"/>
      <c r="E481" s="47"/>
      <c r="F481" s="47"/>
      <c r="G481" s="47"/>
      <c r="H481" s="47"/>
      <c r="I481" s="44"/>
      <c r="K481" s="138"/>
      <c r="L481" s="138"/>
      <c r="M481" s="138"/>
      <c r="N481" s="138"/>
      <c r="O481" s="138"/>
      <c r="Q481" s="44"/>
      <c r="R481" s="44"/>
      <c r="S481" s="44"/>
      <c r="T481" s="44"/>
      <c r="U481" s="44"/>
      <c r="V481" s="44"/>
      <c r="X481" s="7"/>
      <c r="Y481" s="7"/>
    </row>
    <row r="482" spans="1:25" ht="12.75" customHeight="1" x14ac:dyDescent="0.2">
      <c r="A482" s="140"/>
      <c r="B482" s="47"/>
      <c r="C482" s="47"/>
      <c r="D482" s="47"/>
      <c r="E482" s="47"/>
      <c r="F482" s="47"/>
      <c r="G482" s="47"/>
      <c r="H482" s="47"/>
      <c r="I482" s="44"/>
      <c r="K482" s="138"/>
      <c r="L482" s="138"/>
      <c r="M482" s="138"/>
      <c r="N482" s="138"/>
      <c r="O482" s="138"/>
      <c r="Q482" s="44"/>
      <c r="R482" s="44"/>
      <c r="S482" s="44"/>
      <c r="T482" s="44"/>
      <c r="U482" s="44"/>
      <c r="V482" s="44"/>
      <c r="X482" s="7"/>
      <c r="Y482" s="7"/>
    </row>
    <row r="483" spans="1:25" ht="12.75" customHeight="1" x14ac:dyDescent="0.2">
      <c r="A483" s="140"/>
      <c r="B483" s="47"/>
      <c r="C483" s="47"/>
      <c r="D483" s="47"/>
      <c r="E483" s="47"/>
      <c r="F483" s="47"/>
      <c r="G483" s="47"/>
      <c r="H483" s="47"/>
      <c r="I483" s="44"/>
      <c r="K483" s="138"/>
      <c r="L483" s="138"/>
      <c r="M483" s="138"/>
      <c r="N483" s="138"/>
      <c r="O483" s="138"/>
      <c r="Q483" s="44"/>
      <c r="R483" s="44"/>
      <c r="S483" s="44"/>
      <c r="T483" s="44"/>
      <c r="U483" s="44"/>
      <c r="V483" s="44"/>
      <c r="X483" s="7"/>
      <c r="Y483" s="7"/>
    </row>
    <row r="484" spans="1:25" ht="12.75" customHeight="1" x14ac:dyDescent="0.2">
      <c r="A484" s="140"/>
      <c r="B484" s="47"/>
      <c r="C484" s="47"/>
      <c r="D484" s="47"/>
      <c r="E484" s="47"/>
      <c r="F484" s="47"/>
      <c r="G484" s="47"/>
      <c r="H484" s="47"/>
      <c r="I484" s="44"/>
      <c r="K484" s="138"/>
      <c r="L484" s="138"/>
      <c r="M484" s="138"/>
      <c r="N484" s="138"/>
      <c r="O484" s="138"/>
      <c r="Q484" s="44"/>
      <c r="R484" s="44"/>
      <c r="S484" s="44"/>
      <c r="T484" s="44"/>
      <c r="U484" s="44"/>
      <c r="V484" s="44"/>
      <c r="X484" s="7"/>
      <c r="Y484" s="7"/>
    </row>
    <row r="485" spans="1:25" ht="12.75" customHeight="1" x14ac:dyDescent="0.2">
      <c r="A485" s="140"/>
      <c r="B485" s="47"/>
      <c r="C485" s="47"/>
      <c r="D485" s="47"/>
      <c r="E485" s="47"/>
      <c r="F485" s="47"/>
      <c r="G485" s="47"/>
      <c r="H485" s="47"/>
      <c r="I485" s="44"/>
      <c r="K485" s="138"/>
      <c r="L485" s="138"/>
      <c r="M485" s="138"/>
      <c r="N485" s="138"/>
      <c r="O485" s="138"/>
      <c r="Q485" s="44"/>
      <c r="R485" s="44"/>
      <c r="S485" s="44"/>
      <c r="T485" s="44"/>
      <c r="U485" s="44"/>
      <c r="V485" s="44"/>
      <c r="X485" s="7"/>
      <c r="Y485" s="7"/>
    </row>
    <row r="486" spans="1:25" ht="12.75" customHeight="1" x14ac:dyDescent="0.2">
      <c r="A486" s="140"/>
      <c r="B486" s="47"/>
      <c r="C486" s="47"/>
      <c r="D486" s="47"/>
      <c r="E486" s="47"/>
      <c r="F486" s="47"/>
      <c r="G486" s="47"/>
      <c r="H486" s="47"/>
      <c r="I486" s="44"/>
      <c r="K486" s="138"/>
      <c r="L486" s="138"/>
      <c r="M486" s="138"/>
      <c r="N486" s="138"/>
      <c r="O486" s="138"/>
      <c r="Q486" s="44"/>
      <c r="R486" s="44"/>
      <c r="S486" s="44"/>
      <c r="T486" s="44"/>
      <c r="U486" s="44"/>
      <c r="V486" s="44"/>
      <c r="X486" s="7"/>
      <c r="Y486" s="7"/>
    </row>
    <row r="487" spans="1:25" ht="12.75" customHeight="1" x14ac:dyDescent="0.2">
      <c r="A487" s="140"/>
      <c r="B487" s="47"/>
      <c r="C487" s="47"/>
      <c r="D487" s="47"/>
      <c r="E487" s="47"/>
      <c r="F487" s="47"/>
      <c r="G487" s="47"/>
      <c r="H487" s="47"/>
      <c r="I487" s="44"/>
      <c r="K487" s="138"/>
      <c r="L487" s="138"/>
      <c r="M487" s="138"/>
      <c r="N487" s="138"/>
      <c r="O487" s="138"/>
      <c r="Q487" s="44"/>
      <c r="R487" s="44"/>
      <c r="S487" s="44"/>
      <c r="T487" s="44"/>
      <c r="U487" s="44"/>
      <c r="V487" s="44"/>
      <c r="X487" s="7"/>
      <c r="Y487" s="7"/>
    </row>
    <row r="488" spans="1:25" ht="12.75" customHeight="1" x14ac:dyDescent="0.2">
      <c r="A488" s="140"/>
      <c r="B488" s="47"/>
      <c r="C488" s="47"/>
      <c r="D488" s="47"/>
      <c r="E488" s="47"/>
      <c r="F488" s="47"/>
      <c r="G488" s="47"/>
      <c r="H488" s="47"/>
      <c r="I488" s="44"/>
      <c r="K488" s="138"/>
      <c r="L488" s="138"/>
      <c r="M488" s="138"/>
      <c r="N488" s="138"/>
      <c r="O488" s="138"/>
      <c r="Q488" s="44"/>
      <c r="R488" s="44"/>
      <c r="S488" s="44"/>
      <c r="T488" s="44"/>
      <c r="U488" s="44"/>
      <c r="V488" s="44"/>
      <c r="X488" s="7"/>
      <c r="Y488" s="7"/>
    </row>
    <row r="489" spans="1:25" ht="12.75" customHeight="1" x14ac:dyDescent="0.2">
      <c r="A489" s="140"/>
      <c r="B489" s="47"/>
      <c r="C489" s="47"/>
      <c r="D489" s="47"/>
      <c r="E489" s="47"/>
      <c r="F489" s="47"/>
      <c r="G489" s="47"/>
      <c r="H489" s="47"/>
      <c r="I489" s="44"/>
      <c r="K489" s="138"/>
      <c r="L489" s="138"/>
      <c r="M489" s="138"/>
      <c r="N489" s="138"/>
      <c r="O489" s="138"/>
      <c r="Q489" s="44"/>
      <c r="R489" s="44"/>
      <c r="S489" s="44"/>
      <c r="T489" s="44"/>
      <c r="U489" s="44"/>
      <c r="V489" s="44"/>
      <c r="X489" s="7"/>
      <c r="Y489" s="7"/>
    </row>
    <row r="490" spans="1:25" ht="12.75" customHeight="1" x14ac:dyDescent="0.2">
      <c r="A490" s="140"/>
      <c r="B490" s="47"/>
      <c r="C490" s="47"/>
      <c r="D490" s="47"/>
      <c r="E490" s="47"/>
      <c r="F490" s="47"/>
      <c r="G490" s="47"/>
      <c r="H490" s="47"/>
      <c r="I490" s="44"/>
      <c r="K490" s="138"/>
      <c r="L490" s="138"/>
      <c r="M490" s="138"/>
      <c r="N490" s="138"/>
      <c r="O490" s="138"/>
      <c r="Q490" s="44"/>
      <c r="R490" s="44"/>
      <c r="S490" s="44"/>
      <c r="T490" s="44"/>
      <c r="U490" s="44"/>
      <c r="V490" s="44"/>
      <c r="X490" s="7"/>
      <c r="Y490" s="7"/>
    </row>
    <row r="491" spans="1:25" ht="12.75" customHeight="1" x14ac:dyDescent="0.2">
      <c r="A491" s="140"/>
      <c r="B491" s="47"/>
      <c r="C491" s="47"/>
      <c r="D491" s="47"/>
      <c r="E491" s="47"/>
      <c r="F491" s="47"/>
      <c r="G491" s="47"/>
      <c r="H491" s="47"/>
      <c r="I491" s="44"/>
      <c r="K491" s="138"/>
      <c r="L491" s="138"/>
      <c r="M491" s="138"/>
      <c r="N491" s="138"/>
      <c r="O491" s="138"/>
      <c r="Q491" s="44"/>
      <c r="R491" s="44"/>
      <c r="S491" s="44"/>
      <c r="T491" s="44"/>
      <c r="U491" s="44"/>
      <c r="V491" s="44"/>
      <c r="X491" s="7"/>
      <c r="Y491" s="7"/>
    </row>
    <row r="492" spans="1:25" ht="12.75" customHeight="1" x14ac:dyDescent="0.2">
      <c r="A492" s="140"/>
      <c r="B492" s="47"/>
      <c r="C492" s="47"/>
      <c r="D492" s="47"/>
      <c r="E492" s="47"/>
      <c r="F492" s="47"/>
      <c r="G492" s="47"/>
      <c r="H492" s="47"/>
      <c r="I492" s="44"/>
      <c r="K492" s="138"/>
      <c r="L492" s="138"/>
      <c r="M492" s="138"/>
      <c r="N492" s="138"/>
      <c r="O492" s="138"/>
      <c r="Q492" s="44"/>
      <c r="R492" s="44"/>
      <c r="S492" s="44"/>
      <c r="T492" s="44"/>
      <c r="U492" s="44"/>
      <c r="V492" s="44"/>
      <c r="X492" s="7"/>
      <c r="Y492" s="7"/>
    </row>
    <row r="493" spans="1:25" ht="12.75" customHeight="1" x14ac:dyDescent="0.2">
      <c r="A493" s="140"/>
      <c r="B493" s="47"/>
      <c r="C493" s="47"/>
      <c r="D493" s="47"/>
      <c r="E493" s="47"/>
      <c r="F493" s="47"/>
      <c r="G493" s="47"/>
      <c r="H493" s="47"/>
      <c r="I493" s="44"/>
      <c r="K493" s="138"/>
      <c r="L493" s="138"/>
      <c r="M493" s="138"/>
      <c r="N493" s="138"/>
      <c r="O493" s="138"/>
      <c r="Q493" s="44"/>
      <c r="R493" s="44"/>
      <c r="S493" s="44"/>
      <c r="T493" s="44"/>
      <c r="U493" s="44"/>
      <c r="V493" s="44"/>
      <c r="X493" s="7"/>
      <c r="Y493" s="7"/>
    </row>
    <row r="494" spans="1:25" ht="12.75" customHeight="1" x14ac:dyDescent="0.2">
      <c r="A494" s="140"/>
      <c r="B494" s="47"/>
      <c r="C494" s="47"/>
      <c r="D494" s="47"/>
      <c r="E494" s="47"/>
      <c r="F494" s="47"/>
      <c r="G494" s="47"/>
      <c r="H494" s="47"/>
      <c r="I494" s="44"/>
      <c r="K494" s="138"/>
      <c r="L494" s="138"/>
      <c r="M494" s="138"/>
      <c r="N494" s="138"/>
      <c r="O494" s="138"/>
      <c r="Q494" s="44"/>
      <c r="R494" s="44"/>
      <c r="S494" s="44"/>
      <c r="T494" s="44"/>
      <c r="U494" s="44"/>
      <c r="V494" s="44"/>
      <c r="X494" s="7"/>
      <c r="Y494" s="7"/>
    </row>
    <row r="495" spans="1:25" ht="12.75" customHeight="1" x14ac:dyDescent="0.2">
      <c r="A495" s="140"/>
      <c r="B495" s="47"/>
      <c r="C495" s="47"/>
      <c r="D495" s="47"/>
      <c r="E495" s="47"/>
      <c r="F495" s="47"/>
      <c r="G495" s="47"/>
      <c r="H495" s="47"/>
      <c r="I495" s="44"/>
      <c r="K495" s="138"/>
      <c r="L495" s="138"/>
      <c r="M495" s="138"/>
      <c r="N495" s="138"/>
      <c r="O495" s="138"/>
      <c r="Q495" s="44"/>
      <c r="R495" s="44"/>
      <c r="S495" s="44"/>
      <c r="T495" s="44"/>
      <c r="U495" s="44"/>
      <c r="V495" s="44"/>
      <c r="X495" s="7"/>
      <c r="Y495" s="7"/>
    </row>
    <row r="496" spans="1:25" ht="12.75" customHeight="1" x14ac:dyDescent="0.2">
      <c r="A496" s="140"/>
      <c r="B496" s="47"/>
      <c r="C496" s="47"/>
      <c r="D496" s="47"/>
      <c r="E496" s="47"/>
      <c r="F496" s="47"/>
      <c r="G496" s="47"/>
      <c r="H496" s="47"/>
      <c r="I496" s="44"/>
      <c r="K496" s="138"/>
      <c r="L496" s="138"/>
      <c r="M496" s="138"/>
      <c r="N496" s="138"/>
      <c r="O496" s="138"/>
      <c r="Q496" s="44"/>
      <c r="R496" s="44"/>
      <c r="S496" s="44"/>
      <c r="T496" s="44"/>
      <c r="U496" s="44"/>
      <c r="V496" s="44"/>
      <c r="X496" s="7"/>
      <c r="Y496" s="7"/>
    </row>
    <row r="497" spans="1:25" ht="12.75" customHeight="1" x14ac:dyDescent="0.2">
      <c r="A497" s="140"/>
      <c r="B497" s="47"/>
      <c r="C497" s="47"/>
      <c r="D497" s="47"/>
      <c r="E497" s="47"/>
      <c r="F497" s="47"/>
      <c r="G497" s="47"/>
      <c r="H497" s="47"/>
      <c r="I497" s="44"/>
      <c r="K497" s="138"/>
      <c r="L497" s="138"/>
      <c r="M497" s="138"/>
      <c r="N497" s="138"/>
      <c r="O497" s="138"/>
      <c r="Q497" s="44"/>
      <c r="R497" s="44"/>
      <c r="S497" s="44"/>
      <c r="T497" s="44"/>
      <c r="U497" s="44"/>
      <c r="V497" s="44"/>
      <c r="X497" s="7"/>
      <c r="Y497" s="7"/>
    </row>
    <row r="498" spans="1:25" ht="12.75" customHeight="1" x14ac:dyDescent="0.2">
      <c r="A498" s="140"/>
      <c r="B498" s="47"/>
      <c r="C498" s="47"/>
      <c r="D498" s="47"/>
      <c r="E498" s="47"/>
      <c r="F498" s="47"/>
      <c r="G498" s="47"/>
      <c r="H498" s="47"/>
      <c r="I498" s="44"/>
      <c r="K498" s="138"/>
      <c r="L498" s="138"/>
      <c r="M498" s="138"/>
      <c r="N498" s="138"/>
      <c r="O498" s="138"/>
      <c r="Q498" s="44"/>
      <c r="R498" s="44"/>
      <c r="S498" s="44"/>
      <c r="T498" s="44"/>
      <c r="U498" s="44"/>
      <c r="V498" s="44"/>
      <c r="X498" s="7"/>
      <c r="Y498" s="7"/>
    </row>
    <row r="499" spans="1:25" ht="12.75" customHeight="1" x14ac:dyDescent="0.2">
      <c r="A499" s="140"/>
      <c r="B499" s="47"/>
      <c r="C499" s="47"/>
      <c r="D499" s="47"/>
      <c r="E499" s="47"/>
      <c r="F499" s="47"/>
      <c r="G499" s="47"/>
      <c r="H499" s="47"/>
      <c r="I499" s="44"/>
      <c r="K499" s="138"/>
      <c r="L499" s="138"/>
      <c r="M499" s="138"/>
      <c r="N499" s="138"/>
      <c r="O499" s="138"/>
      <c r="Q499" s="44"/>
      <c r="R499" s="44"/>
      <c r="S499" s="44"/>
      <c r="T499" s="44"/>
      <c r="U499" s="44"/>
      <c r="V499" s="44"/>
      <c r="X499" s="7"/>
      <c r="Y499" s="7"/>
    </row>
    <row r="500" spans="1:25" ht="12.75" customHeight="1" x14ac:dyDescent="0.2">
      <c r="A500" s="140"/>
      <c r="B500" s="47"/>
      <c r="C500" s="47"/>
      <c r="D500" s="47"/>
      <c r="E500" s="47"/>
      <c r="F500" s="47"/>
      <c r="G500" s="47"/>
      <c r="H500" s="47"/>
      <c r="I500" s="44"/>
      <c r="K500" s="138"/>
      <c r="L500" s="138"/>
      <c r="M500" s="138"/>
      <c r="N500" s="138"/>
      <c r="O500" s="138"/>
      <c r="Q500" s="44"/>
      <c r="R500" s="44"/>
      <c r="S500" s="44"/>
      <c r="T500" s="44"/>
      <c r="U500" s="44"/>
      <c r="V500" s="44"/>
      <c r="X500" s="7"/>
      <c r="Y500" s="7"/>
    </row>
    <row r="501" spans="1:25" ht="12.75" customHeight="1" x14ac:dyDescent="0.2">
      <c r="A501" s="140"/>
      <c r="B501" s="47"/>
      <c r="C501" s="47"/>
      <c r="D501" s="47"/>
      <c r="E501" s="47"/>
      <c r="F501" s="47"/>
      <c r="G501" s="47"/>
      <c r="H501" s="47"/>
      <c r="I501" s="44"/>
      <c r="K501" s="138"/>
      <c r="L501" s="138"/>
      <c r="M501" s="138"/>
      <c r="N501" s="138"/>
      <c r="O501" s="138"/>
      <c r="Q501" s="44"/>
      <c r="R501" s="44"/>
      <c r="S501" s="44"/>
      <c r="T501" s="44"/>
      <c r="U501" s="44"/>
      <c r="V501" s="44"/>
      <c r="X501" s="7"/>
      <c r="Y501" s="7"/>
    </row>
    <row r="502" spans="1:25" ht="12.75" customHeight="1" x14ac:dyDescent="0.2">
      <c r="A502" s="140"/>
      <c r="B502" s="47"/>
      <c r="C502" s="47"/>
      <c r="D502" s="47"/>
      <c r="E502" s="47"/>
      <c r="F502" s="47"/>
      <c r="G502" s="47"/>
      <c r="H502" s="47"/>
      <c r="I502" s="44"/>
      <c r="K502" s="138"/>
      <c r="L502" s="138"/>
      <c r="M502" s="138"/>
      <c r="N502" s="138"/>
      <c r="O502" s="138"/>
      <c r="Q502" s="44"/>
      <c r="R502" s="44"/>
      <c r="S502" s="44"/>
      <c r="T502" s="44"/>
      <c r="U502" s="44"/>
      <c r="V502" s="44"/>
      <c r="X502" s="7"/>
      <c r="Y502" s="7"/>
    </row>
    <row r="503" spans="1:25" ht="12.75" customHeight="1" x14ac:dyDescent="0.2">
      <c r="A503" s="140"/>
      <c r="B503" s="47"/>
      <c r="C503" s="47"/>
      <c r="D503" s="47"/>
      <c r="E503" s="47"/>
      <c r="F503" s="47"/>
      <c r="G503" s="47"/>
      <c r="H503" s="47"/>
      <c r="I503" s="44"/>
      <c r="K503" s="138"/>
      <c r="L503" s="138"/>
      <c r="M503" s="138"/>
      <c r="N503" s="138"/>
      <c r="O503" s="138"/>
      <c r="Q503" s="44"/>
      <c r="R503" s="44"/>
      <c r="S503" s="44"/>
      <c r="T503" s="44"/>
      <c r="U503" s="44"/>
      <c r="V503" s="44"/>
      <c r="X503" s="7"/>
      <c r="Y503" s="7"/>
    </row>
    <row r="504" spans="1:25" ht="12.75" customHeight="1" x14ac:dyDescent="0.2">
      <c r="A504" s="140"/>
      <c r="B504" s="47"/>
      <c r="C504" s="47"/>
      <c r="D504" s="47"/>
      <c r="E504" s="47"/>
      <c r="F504" s="47"/>
      <c r="G504" s="47"/>
      <c r="H504" s="47"/>
      <c r="I504" s="44"/>
      <c r="K504" s="138"/>
      <c r="L504" s="138"/>
      <c r="M504" s="138"/>
      <c r="N504" s="138"/>
      <c r="O504" s="138"/>
      <c r="Q504" s="44"/>
      <c r="R504" s="44"/>
      <c r="S504" s="44"/>
      <c r="T504" s="44"/>
      <c r="U504" s="44"/>
      <c r="V504" s="44"/>
      <c r="X504" s="7"/>
      <c r="Y504" s="7"/>
    </row>
    <row r="505" spans="1:25" ht="12.75" customHeight="1" x14ac:dyDescent="0.2">
      <c r="A505" s="140"/>
      <c r="B505" s="47"/>
      <c r="C505" s="47"/>
      <c r="D505" s="47"/>
      <c r="E505" s="47"/>
      <c r="F505" s="47"/>
      <c r="G505" s="47"/>
      <c r="H505" s="47"/>
      <c r="I505" s="44"/>
      <c r="K505" s="138"/>
      <c r="L505" s="138"/>
      <c r="M505" s="138"/>
      <c r="N505" s="138"/>
      <c r="O505" s="138"/>
      <c r="Q505" s="44"/>
      <c r="R505" s="44"/>
      <c r="S505" s="44"/>
      <c r="T505" s="44"/>
      <c r="U505" s="44"/>
      <c r="V505" s="44"/>
      <c r="X505" s="7"/>
      <c r="Y505" s="7"/>
    </row>
    <row r="506" spans="1:25" ht="12.75" customHeight="1" x14ac:dyDescent="0.2">
      <c r="A506" s="140"/>
      <c r="B506" s="47"/>
      <c r="C506" s="47"/>
      <c r="D506" s="47"/>
      <c r="E506" s="47"/>
      <c r="F506" s="47"/>
      <c r="G506" s="47"/>
      <c r="H506" s="47"/>
      <c r="I506" s="44"/>
      <c r="K506" s="138"/>
      <c r="L506" s="138"/>
      <c r="M506" s="138"/>
      <c r="N506" s="138"/>
      <c r="O506" s="138"/>
      <c r="Q506" s="44"/>
      <c r="R506" s="44"/>
      <c r="S506" s="44"/>
      <c r="T506" s="44"/>
      <c r="U506" s="44"/>
      <c r="V506" s="44"/>
      <c r="X506" s="7"/>
      <c r="Y506" s="7"/>
    </row>
    <row r="507" spans="1:25" ht="12.75" customHeight="1" x14ac:dyDescent="0.2">
      <c r="A507" s="140"/>
      <c r="B507" s="47"/>
      <c r="C507" s="47"/>
      <c r="D507" s="47"/>
      <c r="E507" s="47"/>
      <c r="F507" s="47"/>
      <c r="G507" s="47"/>
      <c r="H507" s="47"/>
      <c r="I507" s="44"/>
      <c r="K507" s="138"/>
      <c r="L507" s="138"/>
      <c r="M507" s="138"/>
      <c r="N507" s="138"/>
      <c r="O507" s="138"/>
      <c r="Q507" s="44"/>
      <c r="R507" s="44"/>
      <c r="S507" s="44"/>
      <c r="T507" s="44"/>
      <c r="U507" s="44"/>
      <c r="V507" s="44"/>
      <c r="X507" s="7"/>
      <c r="Y507" s="7"/>
    </row>
    <row r="508" spans="1:25" ht="12.75" customHeight="1" x14ac:dyDescent="0.2">
      <c r="A508" s="140"/>
      <c r="B508" s="47"/>
      <c r="C508" s="47"/>
      <c r="D508" s="47"/>
      <c r="E508" s="47"/>
      <c r="F508" s="47"/>
      <c r="G508" s="47"/>
      <c r="H508" s="47"/>
      <c r="I508" s="44"/>
      <c r="K508" s="138"/>
      <c r="L508" s="138"/>
      <c r="M508" s="138"/>
      <c r="N508" s="138"/>
      <c r="O508" s="138"/>
      <c r="Q508" s="44"/>
      <c r="R508" s="44"/>
      <c r="S508" s="44"/>
      <c r="T508" s="44"/>
      <c r="U508" s="44"/>
      <c r="V508" s="44"/>
      <c r="X508" s="7"/>
      <c r="Y508" s="7"/>
    </row>
    <row r="509" spans="1:25" ht="12.75" customHeight="1" x14ac:dyDescent="0.2">
      <c r="A509" s="140"/>
      <c r="B509" s="47"/>
      <c r="C509" s="47"/>
      <c r="D509" s="47"/>
      <c r="E509" s="47"/>
      <c r="F509" s="47"/>
      <c r="G509" s="47"/>
      <c r="H509" s="47"/>
      <c r="I509" s="44"/>
      <c r="K509" s="138"/>
      <c r="L509" s="138"/>
      <c r="M509" s="138"/>
      <c r="N509" s="138"/>
      <c r="O509" s="138"/>
      <c r="Q509" s="44"/>
      <c r="R509" s="44"/>
      <c r="S509" s="44"/>
      <c r="T509" s="44"/>
      <c r="U509" s="44"/>
      <c r="V509" s="44"/>
      <c r="X509" s="7"/>
      <c r="Y509" s="7"/>
    </row>
    <row r="510" spans="1:25" ht="12.75" customHeight="1" x14ac:dyDescent="0.2">
      <c r="A510" s="140"/>
      <c r="B510" s="47"/>
      <c r="C510" s="47"/>
      <c r="D510" s="47"/>
      <c r="E510" s="47"/>
      <c r="F510" s="47"/>
      <c r="G510" s="47"/>
      <c r="H510" s="47"/>
      <c r="I510" s="44"/>
      <c r="K510" s="44"/>
      <c r="L510" s="44"/>
      <c r="M510" s="44"/>
      <c r="N510" s="44"/>
      <c r="O510" s="44"/>
      <c r="Q510" s="44"/>
      <c r="R510" s="44"/>
      <c r="S510" s="44"/>
      <c r="T510" s="44"/>
      <c r="U510" s="44"/>
      <c r="V510" s="44"/>
      <c r="X510" s="7"/>
      <c r="Y510" s="7"/>
    </row>
    <row r="511" spans="1:25" ht="12.75" customHeight="1" x14ac:dyDescent="0.2">
      <c r="A511" s="140"/>
      <c r="B511" s="47"/>
      <c r="C511" s="47"/>
      <c r="D511" s="47"/>
      <c r="E511" s="47"/>
      <c r="F511" s="47"/>
      <c r="G511" s="47"/>
      <c r="H511" s="47"/>
      <c r="I511" s="44"/>
      <c r="K511" s="44"/>
      <c r="L511" s="44"/>
      <c r="M511" s="44"/>
      <c r="N511" s="44"/>
      <c r="O511" s="44"/>
      <c r="Q511" s="44"/>
      <c r="R511" s="44"/>
      <c r="S511" s="44"/>
      <c r="T511" s="44"/>
      <c r="U511" s="44"/>
      <c r="V511" s="44"/>
      <c r="X511" s="7"/>
      <c r="Y511" s="7"/>
    </row>
    <row r="512" spans="1:25" ht="12.75" customHeight="1" x14ac:dyDescent="0.2">
      <c r="A512" s="140"/>
      <c r="B512" s="47"/>
      <c r="C512" s="47"/>
      <c r="D512" s="47"/>
      <c r="E512" s="47"/>
      <c r="F512" s="47"/>
      <c r="G512" s="47"/>
      <c r="H512" s="47"/>
      <c r="I512" s="44"/>
      <c r="K512" s="44"/>
      <c r="L512" s="44"/>
      <c r="M512" s="44"/>
      <c r="N512" s="44"/>
      <c r="O512" s="44"/>
      <c r="Q512" s="44"/>
      <c r="R512" s="44"/>
      <c r="S512" s="44"/>
      <c r="T512" s="44"/>
      <c r="U512" s="44"/>
      <c r="V512" s="44"/>
      <c r="X512" s="7"/>
      <c r="Y512" s="7"/>
    </row>
    <row r="513" spans="1:25" ht="12.75" customHeight="1" x14ac:dyDescent="0.2">
      <c r="A513" s="140"/>
      <c r="B513" s="47"/>
      <c r="C513" s="47"/>
      <c r="D513" s="47"/>
      <c r="E513" s="47"/>
      <c r="F513" s="47"/>
      <c r="G513" s="47"/>
      <c r="H513" s="47"/>
      <c r="I513" s="44"/>
      <c r="K513" s="44"/>
      <c r="L513" s="44"/>
      <c r="M513" s="44"/>
      <c r="N513" s="44"/>
      <c r="O513" s="44"/>
      <c r="Q513" s="44"/>
      <c r="R513" s="44"/>
      <c r="S513" s="44"/>
      <c r="T513" s="44"/>
      <c r="U513" s="44"/>
      <c r="V513" s="44"/>
      <c r="X513" s="7"/>
      <c r="Y513" s="7"/>
    </row>
    <row r="514" spans="1:25" ht="12.75" customHeight="1" x14ac:dyDescent="0.2">
      <c r="A514" s="140"/>
      <c r="B514" s="47"/>
      <c r="C514" s="47"/>
      <c r="D514" s="47"/>
      <c r="E514" s="47"/>
      <c r="F514" s="47"/>
      <c r="G514" s="47"/>
      <c r="H514" s="47"/>
      <c r="I514" s="44"/>
      <c r="K514" s="44"/>
      <c r="L514" s="44"/>
      <c r="M514" s="44"/>
      <c r="N514" s="44"/>
      <c r="O514" s="44"/>
      <c r="Q514" s="44"/>
      <c r="R514" s="44"/>
      <c r="S514" s="44"/>
      <c r="T514" s="44"/>
      <c r="U514" s="44"/>
      <c r="V514" s="44"/>
      <c r="X514" s="7"/>
      <c r="Y514" s="7"/>
    </row>
    <row r="515" spans="1:25" ht="12.75" customHeight="1" x14ac:dyDescent="0.2">
      <c r="A515" s="140"/>
      <c r="B515" s="47"/>
      <c r="C515" s="47"/>
      <c r="D515" s="47"/>
      <c r="E515" s="47"/>
      <c r="F515" s="47"/>
      <c r="G515" s="47"/>
      <c r="H515" s="47"/>
      <c r="I515" s="44"/>
      <c r="K515" s="44"/>
      <c r="L515" s="44"/>
      <c r="M515" s="44"/>
      <c r="N515" s="44"/>
      <c r="O515" s="44"/>
      <c r="Q515" s="44"/>
      <c r="R515" s="44"/>
      <c r="S515" s="44"/>
      <c r="T515" s="44"/>
      <c r="U515" s="44"/>
      <c r="V515" s="44"/>
      <c r="X515" s="7"/>
      <c r="Y515" s="7"/>
    </row>
    <row r="516" spans="1:25" ht="12.75" customHeight="1" x14ac:dyDescent="0.2">
      <c r="A516" s="140"/>
      <c r="B516" s="47"/>
      <c r="C516" s="47"/>
      <c r="D516" s="47"/>
      <c r="E516" s="47"/>
      <c r="F516" s="47"/>
      <c r="G516" s="47"/>
      <c r="H516" s="47"/>
      <c r="I516" s="44"/>
      <c r="K516" s="44"/>
      <c r="L516" s="44"/>
      <c r="M516" s="44"/>
      <c r="N516" s="44"/>
      <c r="O516" s="44"/>
      <c r="Q516" s="44"/>
      <c r="R516" s="44"/>
      <c r="S516" s="44"/>
      <c r="T516" s="44"/>
      <c r="U516" s="44"/>
      <c r="V516" s="44"/>
      <c r="X516" s="7"/>
      <c r="Y516" s="7"/>
    </row>
    <row r="517" spans="1:25" ht="12.75" customHeight="1" x14ac:dyDescent="0.2">
      <c r="A517" s="140"/>
      <c r="B517" s="47"/>
      <c r="C517" s="47"/>
      <c r="D517" s="47"/>
      <c r="E517" s="47"/>
      <c r="F517" s="47"/>
      <c r="G517" s="47"/>
      <c r="H517" s="47"/>
      <c r="I517" s="44"/>
      <c r="K517" s="44"/>
      <c r="L517" s="44"/>
      <c r="M517" s="44"/>
      <c r="N517" s="44"/>
      <c r="O517" s="44"/>
      <c r="Q517" s="44"/>
      <c r="R517" s="44"/>
      <c r="S517" s="44"/>
      <c r="T517" s="44"/>
      <c r="U517" s="44"/>
      <c r="V517" s="44"/>
      <c r="X517" s="7"/>
      <c r="Y517" s="7"/>
    </row>
    <row r="518" spans="1:25" ht="12.75" customHeight="1" x14ac:dyDescent="0.2">
      <c r="A518" s="140"/>
      <c r="B518" s="47"/>
      <c r="C518" s="47"/>
      <c r="D518" s="47"/>
      <c r="E518" s="47"/>
      <c r="F518" s="47"/>
      <c r="G518" s="47"/>
      <c r="H518" s="47"/>
      <c r="I518" s="44"/>
      <c r="K518" s="44"/>
      <c r="L518" s="44"/>
      <c r="M518" s="44"/>
      <c r="N518" s="44" t="e">
        <f>AVERAGE(B518:C518)</f>
        <v>#DIV/0!</v>
      </c>
      <c r="O518" s="44"/>
      <c r="Q518" s="44"/>
      <c r="R518" s="44"/>
      <c r="S518" s="44"/>
      <c r="T518" s="44"/>
      <c r="U518" s="44"/>
      <c r="V518" s="44"/>
      <c r="X518" s="7"/>
      <c r="Y518" s="7"/>
    </row>
    <row r="519" spans="1:25" ht="12.75" customHeight="1" x14ac:dyDescent="0.2">
      <c r="A519" s="140"/>
      <c r="B519" s="47"/>
      <c r="C519" s="47"/>
      <c r="D519" s="47"/>
      <c r="E519" s="47"/>
      <c r="F519" s="47"/>
      <c r="G519" s="47"/>
      <c r="H519" s="47"/>
      <c r="I519" s="44"/>
      <c r="K519" s="44"/>
      <c r="L519" s="44"/>
      <c r="M519" s="44"/>
      <c r="N519" s="44" t="e">
        <f>AVERAGE(B519:C519)</f>
        <v>#DIV/0!</v>
      </c>
      <c r="O519" s="44"/>
      <c r="Q519" s="44"/>
      <c r="R519" s="44"/>
      <c r="S519" s="44"/>
      <c r="T519" s="44"/>
      <c r="U519" s="44"/>
      <c r="V519" s="44"/>
      <c r="X519" s="7"/>
      <c r="Y519" s="7"/>
    </row>
    <row r="520" spans="1:25" ht="12.75" customHeight="1" x14ac:dyDescent="0.2">
      <c r="A520" s="140"/>
      <c r="B520" s="47"/>
      <c r="C520" s="47"/>
      <c r="D520" s="47"/>
      <c r="E520" s="47"/>
      <c r="F520" s="47"/>
      <c r="G520" s="44"/>
      <c r="I520" s="44"/>
      <c r="K520" s="44"/>
      <c r="L520" s="44"/>
      <c r="M520" s="44"/>
      <c r="N520" s="44"/>
      <c r="O520" s="44"/>
      <c r="Q520" s="44"/>
      <c r="R520" s="44"/>
      <c r="S520" s="44"/>
      <c r="T520" s="44"/>
      <c r="U520" s="44"/>
      <c r="V520" s="44"/>
      <c r="X520" s="7"/>
      <c r="Y520" s="7"/>
    </row>
    <row r="521" spans="1:25" ht="12.75" customHeight="1" x14ac:dyDescent="0.2">
      <c r="A521" s="140"/>
      <c r="B521" s="47"/>
      <c r="C521" s="47"/>
      <c r="D521" s="47"/>
      <c r="E521" s="47"/>
      <c r="F521" s="47"/>
      <c r="G521" s="44"/>
      <c r="I521" s="44"/>
      <c r="K521" s="44"/>
      <c r="L521" s="44"/>
      <c r="M521" s="44"/>
      <c r="N521" s="44"/>
      <c r="O521" s="44"/>
      <c r="Q521" s="44"/>
      <c r="R521" s="44"/>
      <c r="S521" s="44"/>
      <c r="T521" s="44"/>
      <c r="U521" s="44"/>
      <c r="V521" s="44"/>
      <c r="X521" s="7"/>
      <c r="Y521" s="7"/>
    </row>
    <row r="522" spans="1:25" ht="12.75" customHeight="1" x14ac:dyDescent="0.2">
      <c r="A522" s="140"/>
      <c r="B522" s="47"/>
      <c r="C522" s="47"/>
      <c r="D522" s="47"/>
      <c r="E522" s="47"/>
      <c r="F522" s="47"/>
      <c r="G522" s="44"/>
      <c r="I522" s="44"/>
      <c r="K522" s="44"/>
      <c r="L522" s="44"/>
      <c r="M522" s="44"/>
      <c r="N522" s="44"/>
      <c r="O522" s="44"/>
      <c r="Q522" s="44"/>
      <c r="R522" s="44"/>
      <c r="S522" s="44"/>
      <c r="T522" s="44"/>
      <c r="U522" s="44"/>
      <c r="V522" s="44"/>
      <c r="X522" s="7"/>
      <c r="Y522" s="7"/>
    </row>
    <row r="523" spans="1:25" ht="12.75" customHeight="1" x14ac:dyDescent="0.2">
      <c r="A523" s="140"/>
      <c r="B523" s="44"/>
      <c r="D523" s="47"/>
      <c r="E523" s="47"/>
      <c r="F523" s="44"/>
      <c r="G523" s="44"/>
      <c r="I523" s="44"/>
      <c r="K523" s="44"/>
      <c r="L523" s="44"/>
      <c r="M523" s="44"/>
      <c r="N523" s="44"/>
      <c r="O523" s="44"/>
      <c r="Q523" s="44"/>
      <c r="R523" s="44"/>
      <c r="S523" s="44"/>
      <c r="T523" s="44"/>
      <c r="U523" s="44"/>
      <c r="V523" s="44"/>
      <c r="X523" s="7"/>
      <c r="Y523" s="7"/>
    </row>
    <row r="524" spans="1:25" ht="12.75" customHeight="1" x14ac:dyDescent="0.2">
      <c r="A524" s="140"/>
      <c r="B524" s="44"/>
      <c r="D524" s="44"/>
      <c r="E524" s="44"/>
      <c r="F524" s="44"/>
      <c r="G524" s="44"/>
      <c r="I524" s="44"/>
      <c r="K524" s="44"/>
      <c r="L524" s="44"/>
      <c r="M524" s="44"/>
      <c r="N524" s="44"/>
      <c r="O524" s="44"/>
      <c r="Q524" s="44"/>
      <c r="R524" s="44"/>
      <c r="S524" s="44"/>
      <c r="T524" s="44"/>
      <c r="U524" s="44"/>
      <c r="V524" s="44"/>
      <c r="X524" s="7"/>
      <c r="Y524" s="7"/>
    </row>
    <row r="525" spans="1:25" ht="12.75" customHeight="1" x14ac:dyDescent="0.2">
      <c r="A525" s="140"/>
      <c r="B525" s="44"/>
      <c r="D525" s="44"/>
      <c r="E525" s="44"/>
      <c r="F525" s="44"/>
      <c r="G525" s="44"/>
      <c r="I525" s="44"/>
      <c r="K525" s="44"/>
      <c r="L525" s="44"/>
      <c r="M525" s="44"/>
      <c r="N525" s="44"/>
      <c r="O525" s="44"/>
      <c r="Q525" s="44"/>
      <c r="R525" s="44"/>
      <c r="S525" s="44"/>
      <c r="T525" s="44"/>
      <c r="U525" s="44"/>
      <c r="V525" s="44"/>
      <c r="X525" s="7"/>
      <c r="Y525" s="7"/>
    </row>
    <row r="526" spans="1:25" ht="12.75" customHeight="1" x14ac:dyDescent="0.2">
      <c r="A526" s="140"/>
      <c r="B526" s="44"/>
      <c r="D526" s="44"/>
      <c r="E526" s="44"/>
      <c r="F526" s="44"/>
      <c r="G526" s="44"/>
      <c r="I526" s="44"/>
      <c r="K526" s="44"/>
      <c r="L526" s="44"/>
      <c r="M526" s="44"/>
      <c r="N526" s="44"/>
      <c r="O526" s="44"/>
      <c r="Q526" s="44"/>
      <c r="R526" s="44"/>
      <c r="S526" s="44"/>
      <c r="T526" s="44"/>
      <c r="U526" s="44"/>
      <c r="V526" s="44"/>
      <c r="X526" s="7"/>
      <c r="Y526" s="7"/>
    </row>
    <row r="527" spans="1:25" ht="12.75" customHeight="1" x14ac:dyDescent="0.2">
      <c r="A527" s="140"/>
      <c r="B527" s="44"/>
      <c r="D527" s="44"/>
      <c r="E527" s="44"/>
      <c r="F527" s="44"/>
      <c r="G527" s="44"/>
      <c r="I527" s="44"/>
      <c r="K527" s="44"/>
      <c r="L527" s="44"/>
      <c r="M527" s="44"/>
      <c r="N527" s="44"/>
      <c r="O527" s="44"/>
      <c r="Q527" s="44"/>
      <c r="R527" s="44"/>
      <c r="S527" s="44"/>
      <c r="T527" s="44"/>
      <c r="U527" s="44"/>
      <c r="V527" s="44"/>
      <c r="X527" s="7"/>
      <c r="Y527" s="7"/>
    </row>
    <row r="528" spans="1:25" ht="12.75" customHeight="1" x14ac:dyDescent="0.2">
      <c r="A528" s="140"/>
      <c r="B528" s="44"/>
      <c r="D528" s="44"/>
      <c r="E528" s="44"/>
      <c r="F528" s="44"/>
      <c r="G528" s="44"/>
      <c r="I528" s="44"/>
      <c r="K528" s="44"/>
      <c r="L528" s="44"/>
      <c r="M528" s="44"/>
      <c r="N528" s="44"/>
      <c r="O528" s="44"/>
      <c r="Q528" s="44"/>
      <c r="R528" s="44"/>
      <c r="S528" s="44"/>
      <c r="T528" s="44"/>
      <c r="U528" s="44"/>
      <c r="V528" s="44"/>
      <c r="X528" s="7"/>
      <c r="Y528" s="7"/>
    </row>
    <row r="529" spans="1:25" ht="12.75" customHeight="1" x14ac:dyDescent="0.2">
      <c r="A529" s="140"/>
      <c r="B529" s="44"/>
      <c r="D529" s="44"/>
      <c r="E529" s="44"/>
      <c r="F529" s="44"/>
      <c r="G529" s="44"/>
      <c r="I529" s="44"/>
      <c r="K529" s="44"/>
      <c r="L529" s="44"/>
      <c r="M529" s="44"/>
      <c r="N529" s="44"/>
      <c r="O529" s="44"/>
      <c r="Q529" s="44"/>
      <c r="R529" s="44"/>
      <c r="S529" s="44"/>
      <c r="T529" s="44"/>
      <c r="U529" s="44"/>
      <c r="V529" s="44"/>
      <c r="X529" s="7"/>
      <c r="Y529" s="7"/>
    </row>
    <row r="530" spans="1:25" ht="12.75" customHeight="1" x14ac:dyDescent="0.2">
      <c r="A530" s="140"/>
      <c r="B530" s="44"/>
      <c r="D530" s="44"/>
      <c r="E530" s="44"/>
      <c r="F530" s="44"/>
      <c r="G530" s="44"/>
      <c r="I530" s="44"/>
      <c r="K530" s="44"/>
      <c r="L530" s="44"/>
      <c r="M530" s="44"/>
      <c r="N530" s="44"/>
      <c r="O530" s="44"/>
      <c r="Q530" s="44"/>
      <c r="R530" s="44"/>
      <c r="S530" s="44"/>
      <c r="T530" s="44"/>
      <c r="U530" s="44"/>
      <c r="V530" s="44"/>
      <c r="X530" s="7"/>
      <c r="Y530" s="7"/>
    </row>
    <row r="531" spans="1:25" ht="12.75" customHeight="1" x14ac:dyDescent="0.2">
      <c r="A531" s="140"/>
      <c r="B531" s="44"/>
      <c r="D531" s="44"/>
      <c r="E531" s="44"/>
      <c r="F531" s="44"/>
      <c r="G531" s="44"/>
      <c r="I531" s="44"/>
      <c r="K531" s="44"/>
      <c r="L531" s="44"/>
      <c r="M531" s="44"/>
      <c r="N531" s="44"/>
      <c r="O531" s="44"/>
      <c r="Q531" s="44"/>
      <c r="R531" s="44"/>
      <c r="S531" s="44"/>
      <c r="T531" s="44"/>
      <c r="U531" s="44"/>
      <c r="V531" s="44"/>
      <c r="X531" s="7"/>
      <c r="Y531" s="7"/>
    </row>
    <row r="532" spans="1:25" ht="12.75" customHeight="1" x14ac:dyDescent="0.2">
      <c r="A532" s="140"/>
      <c r="B532" s="44"/>
      <c r="D532" s="44"/>
      <c r="E532" s="44"/>
      <c r="F532" s="44"/>
      <c r="G532" s="44"/>
      <c r="I532" s="44"/>
      <c r="K532" s="44"/>
      <c r="L532" s="44"/>
      <c r="M532" s="44"/>
      <c r="N532" s="44"/>
      <c r="O532" s="44"/>
      <c r="Q532" s="44"/>
      <c r="R532" s="44"/>
      <c r="S532" s="44"/>
      <c r="T532" s="44"/>
      <c r="U532" s="44"/>
      <c r="V532" s="44"/>
      <c r="X532" s="7"/>
      <c r="Y532" s="7"/>
    </row>
    <row r="533" spans="1:25" ht="12.75" customHeight="1" x14ac:dyDescent="0.2">
      <c r="A533" s="140"/>
      <c r="B533" s="44"/>
      <c r="D533" s="44"/>
      <c r="E533" s="44"/>
      <c r="F533" s="44"/>
      <c r="G533" s="44"/>
      <c r="I533" s="44"/>
      <c r="K533" s="44"/>
      <c r="L533" s="44"/>
      <c r="M533" s="44"/>
      <c r="N533" s="44"/>
      <c r="O533" s="44"/>
      <c r="Q533" s="44"/>
      <c r="R533" s="44"/>
      <c r="S533" s="44"/>
      <c r="T533" s="44"/>
      <c r="U533" s="44"/>
      <c r="V533" s="44"/>
      <c r="X533" s="7"/>
      <c r="Y533" s="7"/>
    </row>
    <row r="534" spans="1:25" ht="12.75" customHeight="1" x14ac:dyDescent="0.2">
      <c r="A534" s="140"/>
      <c r="B534" s="44"/>
      <c r="D534" s="44"/>
      <c r="E534" s="44"/>
      <c r="F534" s="44"/>
      <c r="G534" s="44"/>
      <c r="I534" s="44"/>
      <c r="K534" s="44"/>
      <c r="L534" s="44"/>
      <c r="M534" s="44"/>
      <c r="N534" s="44"/>
      <c r="O534" s="44"/>
      <c r="Q534" s="44"/>
      <c r="R534" s="44"/>
      <c r="S534" s="44"/>
      <c r="T534" s="44"/>
      <c r="U534" s="44"/>
      <c r="V534" s="44"/>
      <c r="X534" s="7"/>
      <c r="Y534" s="7"/>
    </row>
    <row r="535" spans="1:25" ht="12.75" customHeight="1" x14ac:dyDescent="0.2">
      <c r="A535" s="140"/>
      <c r="B535" s="44"/>
      <c r="D535" s="44"/>
      <c r="E535" s="44"/>
      <c r="F535" s="44"/>
      <c r="G535" s="44"/>
      <c r="I535" s="44"/>
      <c r="K535" s="44"/>
      <c r="L535" s="44"/>
      <c r="M535" s="44"/>
      <c r="N535" s="44"/>
      <c r="O535" s="44"/>
      <c r="Q535" s="44"/>
      <c r="R535" s="44"/>
      <c r="S535" s="44"/>
      <c r="T535" s="44"/>
      <c r="U535" s="44"/>
      <c r="V535" s="44"/>
      <c r="X535" s="7"/>
      <c r="Y535" s="7"/>
    </row>
    <row r="536" spans="1:25" ht="12.75" customHeight="1" x14ac:dyDescent="0.2">
      <c r="A536" s="140"/>
      <c r="B536" s="44"/>
      <c r="D536" s="44"/>
      <c r="E536" s="44"/>
      <c r="F536" s="44"/>
      <c r="G536" s="44"/>
      <c r="I536" s="44"/>
      <c r="K536" s="44"/>
      <c r="L536" s="44"/>
      <c r="M536" s="44"/>
      <c r="N536" s="44"/>
      <c r="O536" s="44"/>
      <c r="Q536" s="44"/>
      <c r="R536" s="44"/>
      <c r="S536" s="44"/>
      <c r="T536" s="44"/>
      <c r="U536" s="44"/>
      <c r="V536" s="44"/>
      <c r="X536" s="7"/>
      <c r="Y536" s="7"/>
    </row>
    <row r="537" spans="1:25" ht="12.75" customHeight="1" x14ac:dyDescent="0.2">
      <c r="A537" s="140"/>
      <c r="B537" s="44"/>
      <c r="D537" s="44"/>
      <c r="E537" s="44"/>
      <c r="F537" s="44"/>
      <c r="G537" s="44"/>
      <c r="I537" s="44"/>
      <c r="K537" s="44"/>
      <c r="L537" s="44"/>
      <c r="M537" s="44"/>
      <c r="N537" s="44"/>
      <c r="O537" s="44"/>
      <c r="Q537" s="44"/>
      <c r="R537" s="44"/>
      <c r="S537" s="44"/>
      <c r="T537" s="44"/>
      <c r="U537" s="44"/>
      <c r="V537" s="44"/>
      <c r="X537" s="7"/>
      <c r="Y537" s="7"/>
    </row>
    <row r="538" spans="1:25" ht="12.75" customHeight="1" x14ac:dyDescent="0.2">
      <c r="A538" s="140"/>
      <c r="B538" s="44"/>
      <c r="D538" s="44"/>
      <c r="E538" s="44"/>
      <c r="F538" s="44"/>
      <c r="G538" s="44"/>
      <c r="I538" s="44"/>
      <c r="K538" s="44"/>
      <c r="L538" s="44"/>
      <c r="M538" s="44"/>
      <c r="N538" s="44"/>
      <c r="O538" s="44"/>
      <c r="Q538" s="44"/>
      <c r="R538" s="44"/>
      <c r="S538" s="44"/>
      <c r="T538" s="44"/>
      <c r="U538" s="44"/>
      <c r="V538" s="44"/>
      <c r="X538" s="7"/>
      <c r="Y538" s="7"/>
    </row>
    <row r="539" spans="1:25" ht="12.75" customHeight="1" x14ac:dyDescent="0.2">
      <c r="A539" s="140"/>
      <c r="B539" s="44"/>
      <c r="D539" s="44"/>
      <c r="E539" s="44"/>
      <c r="F539" s="44"/>
      <c r="G539" s="44"/>
      <c r="I539" s="44"/>
      <c r="K539" s="44"/>
      <c r="L539" s="44"/>
      <c r="M539" s="44"/>
      <c r="N539" s="44"/>
      <c r="O539" s="44"/>
      <c r="Q539" s="44"/>
      <c r="R539" s="44"/>
      <c r="S539" s="44"/>
      <c r="T539" s="44"/>
      <c r="U539" s="44"/>
      <c r="V539" s="44"/>
      <c r="X539" s="7"/>
      <c r="Y539" s="7"/>
    </row>
    <row r="540" spans="1:25" ht="12.75" customHeight="1" x14ac:dyDescent="0.2">
      <c r="A540" s="140"/>
      <c r="B540" s="44"/>
      <c r="D540" s="44"/>
      <c r="E540" s="44"/>
      <c r="F540" s="44"/>
      <c r="G540" s="44"/>
      <c r="I540" s="44"/>
      <c r="K540" s="44"/>
      <c r="L540" s="44"/>
      <c r="M540" s="44"/>
      <c r="N540" s="44"/>
      <c r="O540" s="44"/>
      <c r="Q540" s="44"/>
      <c r="R540" s="44"/>
      <c r="S540" s="44"/>
      <c r="T540" s="44"/>
      <c r="U540" s="44"/>
      <c r="V540" s="44"/>
      <c r="X540" s="7"/>
      <c r="Y540" s="7"/>
    </row>
    <row r="541" spans="1:25" ht="12.75" customHeight="1" x14ac:dyDescent="0.2">
      <c r="A541" s="140"/>
      <c r="B541" s="44"/>
      <c r="D541" s="44"/>
      <c r="E541" s="44"/>
      <c r="F541" s="44"/>
      <c r="G541" s="44"/>
      <c r="I541" s="44"/>
      <c r="K541" s="44"/>
      <c r="L541" s="44"/>
      <c r="M541" s="44"/>
      <c r="N541" s="44"/>
      <c r="O541" s="44"/>
      <c r="Q541" s="44"/>
      <c r="R541" s="44"/>
      <c r="S541" s="44"/>
      <c r="T541" s="44"/>
      <c r="U541" s="44"/>
      <c r="V541" s="44"/>
      <c r="X541" s="7"/>
      <c r="Y541" s="7"/>
    </row>
    <row r="542" spans="1:25" ht="12.75" customHeight="1" x14ac:dyDescent="0.2">
      <c r="A542" s="140"/>
      <c r="B542" s="44"/>
      <c r="D542" s="44"/>
      <c r="E542" s="44"/>
      <c r="F542" s="44"/>
      <c r="G542" s="44"/>
      <c r="I542" s="44"/>
      <c r="K542" s="44"/>
      <c r="L542" s="44"/>
      <c r="M542" s="44"/>
      <c r="N542" s="44"/>
      <c r="O542" s="44"/>
      <c r="Q542" s="44"/>
      <c r="R542" s="44"/>
      <c r="S542" s="44"/>
      <c r="T542" s="44"/>
      <c r="U542" s="44"/>
      <c r="V542" s="44"/>
      <c r="X542" s="7"/>
      <c r="Y542" s="7"/>
    </row>
    <row r="543" spans="1:25" ht="12.75" customHeight="1" x14ac:dyDescent="0.2">
      <c r="A543" s="140"/>
      <c r="B543" s="44"/>
      <c r="D543" s="44"/>
      <c r="E543" s="44"/>
      <c r="F543" s="44"/>
      <c r="G543" s="44"/>
      <c r="I543" s="44"/>
      <c r="K543" s="44"/>
      <c r="L543" s="44"/>
      <c r="M543" s="44"/>
      <c r="N543" s="44"/>
      <c r="O543" s="44"/>
      <c r="Q543" s="44"/>
      <c r="R543" s="44"/>
      <c r="S543" s="44"/>
      <c r="T543" s="44"/>
      <c r="U543" s="44"/>
      <c r="V543" s="44"/>
      <c r="X543" s="7"/>
      <c r="Y543" s="7"/>
    </row>
    <row r="544" spans="1:25" ht="12.75" customHeight="1" x14ac:dyDescent="0.2">
      <c r="A544" s="140"/>
      <c r="B544" s="44"/>
      <c r="D544" s="44"/>
      <c r="E544" s="44"/>
      <c r="F544" s="44"/>
      <c r="G544" s="44"/>
      <c r="I544" s="44"/>
      <c r="K544" s="44"/>
      <c r="L544" s="44"/>
      <c r="M544" s="44"/>
      <c r="N544" s="44"/>
      <c r="O544" s="44"/>
      <c r="Q544" s="44"/>
      <c r="R544" s="44"/>
      <c r="S544" s="44"/>
      <c r="T544" s="44"/>
      <c r="U544" s="44"/>
      <c r="V544" s="44"/>
      <c r="X544" s="7"/>
      <c r="Y544" s="7"/>
    </row>
    <row r="545" spans="1:25" ht="12.75" customHeight="1" x14ac:dyDescent="0.2">
      <c r="A545" s="140"/>
      <c r="B545" s="44"/>
      <c r="D545" s="44"/>
      <c r="E545" s="44"/>
      <c r="F545" s="44"/>
      <c r="G545" s="44"/>
      <c r="I545" s="44"/>
      <c r="K545" s="44"/>
      <c r="L545" s="44"/>
      <c r="M545" s="44"/>
      <c r="N545" s="44"/>
      <c r="O545" s="44"/>
      <c r="Q545" s="44"/>
      <c r="R545" s="44"/>
      <c r="S545" s="44"/>
      <c r="T545" s="44"/>
      <c r="U545" s="44"/>
      <c r="V545" s="44"/>
      <c r="X545" s="7"/>
      <c r="Y545" s="7"/>
    </row>
    <row r="546" spans="1:25" ht="12.75" customHeight="1" x14ac:dyDescent="0.2">
      <c r="A546" s="140"/>
      <c r="B546" s="44"/>
      <c r="D546" s="44"/>
      <c r="E546" s="44"/>
      <c r="F546" s="44"/>
      <c r="G546" s="44"/>
      <c r="I546" s="44"/>
      <c r="K546" s="44"/>
      <c r="L546" s="44"/>
      <c r="M546" s="44"/>
      <c r="N546" s="44"/>
      <c r="O546" s="44"/>
      <c r="Q546" s="44"/>
      <c r="R546" s="44"/>
      <c r="S546" s="44"/>
      <c r="T546" s="44"/>
      <c r="U546" s="44"/>
      <c r="V546" s="44"/>
      <c r="X546" s="7"/>
      <c r="Y546" s="7"/>
    </row>
    <row r="547" spans="1:25" ht="12.75" customHeight="1" x14ac:dyDescent="0.2">
      <c r="A547" s="140"/>
      <c r="B547" s="44"/>
      <c r="D547" s="44"/>
      <c r="E547" s="44"/>
      <c r="F547" s="44"/>
      <c r="G547" s="44"/>
      <c r="I547" s="44"/>
      <c r="K547" s="44"/>
      <c r="L547" s="44"/>
      <c r="M547" s="44"/>
      <c r="N547" s="44"/>
      <c r="O547" s="44"/>
      <c r="Q547" s="44"/>
      <c r="R547" s="44"/>
      <c r="S547" s="44"/>
      <c r="T547" s="44"/>
      <c r="U547" s="44"/>
      <c r="V547" s="44"/>
      <c r="X547" s="7"/>
      <c r="Y547" s="7"/>
    </row>
    <row r="548" spans="1:25" ht="12.75" customHeight="1" x14ac:dyDescent="0.2">
      <c r="A548" s="140"/>
      <c r="B548" s="44"/>
      <c r="D548" s="44"/>
      <c r="E548" s="44"/>
      <c r="F548" s="44"/>
      <c r="G548" s="44"/>
      <c r="I548" s="44"/>
      <c r="K548" s="44"/>
      <c r="L548" s="44"/>
      <c r="M548" s="44"/>
      <c r="N548" s="44"/>
      <c r="O548" s="44"/>
      <c r="Q548" s="44"/>
      <c r="R548" s="44"/>
      <c r="S548" s="44"/>
      <c r="T548" s="44"/>
      <c r="U548" s="44"/>
      <c r="V548" s="44"/>
      <c r="X548" s="7"/>
      <c r="Y548" s="7"/>
    </row>
    <row r="549" spans="1:25" ht="12.75" customHeight="1" x14ac:dyDescent="0.2">
      <c r="A549" s="140"/>
      <c r="B549" s="44"/>
      <c r="D549" s="44"/>
      <c r="E549" s="44"/>
      <c r="F549" s="44"/>
      <c r="G549" s="44"/>
      <c r="I549" s="44"/>
      <c r="K549" s="44"/>
      <c r="L549" s="44"/>
      <c r="M549" s="44"/>
      <c r="N549" s="44"/>
      <c r="O549" s="44"/>
      <c r="Q549" s="44"/>
      <c r="R549" s="44"/>
      <c r="S549" s="44"/>
      <c r="T549" s="44"/>
      <c r="U549" s="44"/>
      <c r="V549" s="44"/>
      <c r="X549" s="7"/>
      <c r="Y549" s="7"/>
    </row>
    <row r="550" spans="1:25" ht="12.75" customHeight="1" x14ac:dyDescent="0.2">
      <c r="A550" s="140"/>
      <c r="B550" s="44"/>
      <c r="D550" s="44"/>
      <c r="E550" s="44"/>
      <c r="F550" s="44"/>
      <c r="G550" s="44"/>
      <c r="I550" s="44"/>
      <c r="K550" s="44"/>
      <c r="L550" s="44"/>
      <c r="M550" s="44"/>
      <c r="N550" s="44"/>
      <c r="O550" s="44"/>
      <c r="Q550" s="44"/>
      <c r="R550" s="44"/>
      <c r="S550" s="44"/>
      <c r="T550" s="44"/>
      <c r="U550" s="44"/>
      <c r="V550" s="44"/>
      <c r="X550" s="7"/>
      <c r="Y550" s="7"/>
    </row>
    <row r="551" spans="1:25" ht="12.75" customHeight="1" x14ac:dyDescent="0.2">
      <c r="A551" s="140"/>
      <c r="B551" s="44"/>
      <c r="D551" s="44"/>
      <c r="E551" s="44"/>
      <c r="F551" s="44"/>
      <c r="G551" s="44"/>
      <c r="I551" s="44"/>
      <c r="K551" s="44"/>
      <c r="L551" s="44"/>
      <c r="M551" s="44"/>
      <c r="N551" s="44"/>
      <c r="O551" s="44"/>
      <c r="Q551" s="44"/>
      <c r="R551" s="44"/>
      <c r="S551" s="44"/>
      <c r="T551" s="44"/>
      <c r="U551" s="44"/>
      <c r="V551" s="44"/>
      <c r="X551" s="7"/>
      <c r="Y551" s="7"/>
    </row>
    <row r="552" spans="1:25" ht="12.75" customHeight="1" x14ac:dyDescent="0.2">
      <c r="A552" s="140"/>
      <c r="B552" s="44"/>
      <c r="D552" s="44"/>
      <c r="E552" s="44"/>
      <c r="F552" s="44"/>
      <c r="G552" s="44"/>
      <c r="I552" s="44"/>
      <c r="K552" s="44"/>
      <c r="L552" s="44"/>
      <c r="M552" s="44"/>
      <c r="N552" s="44"/>
      <c r="O552" s="44"/>
      <c r="Q552" s="44"/>
      <c r="R552" s="44"/>
      <c r="S552" s="44"/>
      <c r="T552" s="44"/>
      <c r="U552" s="44"/>
      <c r="V552" s="44"/>
      <c r="X552" s="7"/>
      <c r="Y552" s="7"/>
    </row>
    <row r="553" spans="1:25" ht="12.75" customHeight="1" x14ac:dyDescent="0.2">
      <c r="A553" s="140"/>
      <c r="B553" s="44"/>
      <c r="D553" s="44"/>
      <c r="E553" s="44"/>
      <c r="F553" s="44"/>
      <c r="G553" s="44"/>
      <c r="I553" s="44"/>
      <c r="K553" s="44"/>
      <c r="L553" s="44"/>
      <c r="M553" s="44"/>
      <c r="N553" s="44"/>
      <c r="O553" s="44"/>
      <c r="Q553" s="44"/>
      <c r="R553" s="44"/>
      <c r="S553" s="44"/>
      <c r="T553" s="44"/>
      <c r="U553" s="44"/>
      <c r="V553" s="44"/>
      <c r="X553" s="7"/>
      <c r="Y553" s="7"/>
    </row>
    <row r="554" spans="1:25" ht="12.75" customHeight="1" x14ac:dyDescent="0.2">
      <c r="A554" s="140"/>
      <c r="B554" s="44"/>
      <c r="D554" s="44"/>
      <c r="E554" s="44"/>
      <c r="F554" s="44"/>
      <c r="G554" s="44"/>
      <c r="I554" s="44"/>
      <c r="K554" s="44"/>
      <c r="L554" s="44"/>
      <c r="M554" s="44"/>
      <c r="N554" s="44"/>
      <c r="O554" s="44"/>
      <c r="Q554" s="44"/>
      <c r="R554" s="44"/>
      <c r="S554" s="44"/>
      <c r="T554" s="44"/>
      <c r="U554" s="44"/>
      <c r="V554" s="44"/>
      <c r="X554" s="7"/>
      <c r="Y554" s="7"/>
    </row>
    <row r="555" spans="1:25" ht="12.75" customHeight="1" x14ac:dyDescent="0.2">
      <c r="A555" s="140"/>
      <c r="B555" s="44"/>
      <c r="D555" s="44"/>
      <c r="E555" s="44"/>
      <c r="F555" s="44"/>
      <c r="G555" s="44"/>
      <c r="I555" s="44"/>
      <c r="K555" s="44"/>
      <c r="L555" s="44"/>
      <c r="M555" s="44"/>
      <c r="N555" s="44"/>
      <c r="O555" s="44"/>
      <c r="Q555" s="44"/>
      <c r="R555" s="44"/>
      <c r="S555" s="44"/>
      <c r="T555" s="44"/>
      <c r="U555" s="44"/>
      <c r="V555" s="44"/>
      <c r="X555" s="7"/>
      <c r="Y555" s="7"/>
    </row>
    <row r="556" spans="1:25" x14ac:dyDescent="0.2">
      <c r="A556" s="140"/>
      <c r="B556" s="44"/>
      <c r="D556" s="44"/>
      <c r="E556" s="44"/>
      <c r="F556" s="44"/>
      <c r="G556" s="44"/>
      <c r="I556" s="44"/>
      <c r="K556" s="44"/>
      <c r="L556" s="44"/>
      <c r="M556" s="44"/>
      <c r="N556" s="44"/>
      <c r="O556" s="44"/>
      <c r="Q556" s="44"/>
      <c r="R556" s="44"/>
      <c r="S556" s="44"/>
      <c r="T556" s="44"/>
      <c r="U556" s="44"/>
      <c r="V556" s="44"/>
      <c r="X556" s="7"/>
      <c r="Y556" s="7"/>
    </row>
    <row r="557" spans="1:25" x14ac:dyDescent="0.2">
      <c r="A557" s="140"/>
      <c r="B557" s="44"/>
      <c r="D557" s="44"/>
      <c r="E557" s="44"/>
      <c r="F557" s="44"/>
      <c r="G557" s="44"/>
      <c r="I557" s="44"/>
      <c r="K557" s="44"/>
      <c r="L557" s="44"/>
      <c r="M557" s="44"/>
      <c r="N557" s="44"/>
      <c r="O557" s="44"/>
      <c r="Q557" s="44"/>
      <c r="R557" s="44"/>
      <c r="S557" s="44"/>
      <c r="T557" s="44"/>
      <c r="U557" s="44"/>
      <c r="V557" s="44"/>
      <c r="X557" s="7"/>
      <c r="Y557" s="7"/>
    </row>
    <row r="558" spans="1:25" x14ac:dyDescent="0.2">
      <c r="A558" s="140"/>
      <c r="B558" s="44"/>
      <c r="D558" s="44"/>
      <c r="E558" s="44"/>
      <c r="F558" s="44"/>
      <c r="G558" s="44"/>
      <c r="I558" s="44"/>
      <c r="K558" s="44"/>
      <c r="L558" s="44"/>
      <c r="M558" s="44"/>
      <c r="N558" s="44"/>
      <c r="O558" s="44"/>
      <c r="Q558" s="44"/>
      <c r="R558" s="44"/>
      <c r="S558" s="44"/>
      <c r="T558" s="44"/>
      <c r="U558" s="44"/>
      <c r="V558" s="44"/>
      <c r="X558" s="7"/>
      <c r="Y558" s="7"/>
    </row>
    <row r="559" spans="1:25" x14ac:dyDescent="0.2">
      <c r="A559" s="140"/>
      <c r="B559" s="44"/>
      <c r="D559" s="44"/>
      <c r="E559" s="44"/>
      <c r="F559" s="44"/>
      <c r="G559" s="44"/>
      <c r="I559" s="44"/>
      <c r="K559" s="44"/>
      <c r="L559" s="44"/>
      <c r="M559" s="44"/>
      <c r="N559" s="44"/>
      <c r="O559" s="44"/>
      <c r="Q559" s="44"/>
      <c r="R559" s="44"/>
      <c r="S559" s="44"/>
      <c r="T559" s="44"/>
      <c r="U559" s="44"/>
      <c r="V559" s="44"/>
      <c r="X559" s="7"/>
      <c r="Y559" s="7"/>
    </row>
    <row r="560" spans="1:25" x14ac:dyDescent="0.2">
      <c r="A560" s="140"/>
      <c r="B560" s="44"/>
      <c r="D560" s="44"/>
      <c r="E560" s="44"/>
      <c r="F560" s="44"/>
      <c r="G560" s="44"/>
      <c r="I560" s="44"/>
      <c r="K560" s="44"/>
      <c r="L560" s="44"/>
      <c r="M560" s="44"/>
      <c r="N560" s="44"/>
      <c r="O560" s="44"/>
      <c r="Q560" s="44"/>
      <c r="R560" s="44"/>
      <c r="S560" s="44"/>
      <c r="T560" s="44"/>
      <c r="U560" s="44"/>
      <c r="V560" s="44"/>
      <c r="X560" s="7"/>
      <c r="Y560" s="7"/>
    </row>
    <row r="561" spans="1:25" x14ac:dyDescent="0.2">
      <c r="A561" s="140"/>
      <c r="B561" s="44"/>
      <c r="D561" s="44"/>
      <c r="E561" s="44"/>
      <c r="F561" s="44"/>
      <c r="G561" s="44"/>
      <c r="I561" s="44"/>
      <c r="K561" s="44"/>
      <c r="L561" s="44"/>
      <c r="M561" s="44"/>
      <c r="N561" s="44"/>
      <c r="O561" s="44"/>
      <c r="Q561" s="44"/>
      <c r="R561" s="44"/>
      <c r="S561" s="44"/>
      <c r="T561" s="44"/>
      <c r="U561" s="44"/>
      <c r="V561" s="44"/>
      <c r="X561" s="7"/>
      <c r="Y561" s="7"/>
    </row>
    <row r="562" spans="1:25" x14ac:dyDescent="0.2">
      <c r="A562" s="140"/>
      <c r="B562" s="44"/>
      <c r="D562" s="44"/>
      <c r="E562" s="44"/>
      <c r="F562" s="44"/>
      <c r="G562" s="44"/>
      <c r="I562" s="44"/>
      <c r="K562" s="44"/>
      <c r="L562" s="44"/>
      <c r="M562" s="44"/>
      <c r="N562" s="44"/>
      <c r="O562" s="44"/>
      <c r="Q562" s="44"/>
      <c r="R562" s="44"/>
      <c r="S562" s="44"/>
      <c r="T562" s="44"/>
      <c r="U562" s="44"/>
      <c r="V562" s="44"/>
      <c r="X562" s="7"/>
      <c r="Y562" s="7"/>
    </row>
    <row r="563" spans="1:25" x14ac:dyDescent="0.2">
      <c r="A563" s="140"/>
      <c r="B563" s="44"/>
      <c r="D563" s="44"/>
      <c r="E563" s="44"/>
      <c r="F563" s="44"/>
      <c r="G563" s="44"/>
      <c r="I563" s="44"/>
      <c r="K563" s="44"/>
      <c r="L563" s="44"/>
      <c r="M563" s="44"/>
      <c r="N563" s="44"/>
      <c r="O563" s="44"/>
      <c r="Q563" s="44"/>
      <c r="R563" s="44"/>
      <c r="S563" s="44"/>
      <c r="T563" s="44"/>
      <c r="U563" s="44"/>
      <c r="V563" s="44"/>
      <c r="X563" s="7"/>
      <c r="Y563" s="7"/>
    </row>
    <row r="564" spans="1:25" x14ac:dyDescent="0.2">
      <c r="A564" s="140"/>
      <c r="B564" s="44"/>
      <c r="D564" s="44"/>
      <c r="E564" s="44"/>
      <c r="F564" s="44"/>
      <c r="G564" s="44"/>
      <c r="I564" s="44"/>
      <c r="K564" s="44"/>
      <c r="L564" s="44"/>
      <c r="M564" s="44"/>
      <c r="N564" s="44"/>
      <c r="O564" s="44"/>
      <c r="Q564" s="44"/>
      <c r="R564" s="44"/>
      <c r="S564" s="44"/>
      <c r="T564" s="44"/>
      <c r="U564" s="44"/>
      <c r="V564" s="44"/>
      <c r="X564" s="7"/>
      <c r="Y564" s="7"/>
    </row>
    <row r="565" spans="1:25" x14ac:dyDescent="0.2">
      <c r="A565" s="140"/>
      <c r="B565" s="44"/>
      <c r="D565" s="44"/>
      <c r="E565" s="44"/>
      <c r="F565" s="44"/>
      <c r="G565" s="44"/>
      <c r="I565" s="44"/>
      <c r="K565" s="44"/>
      <c r="L565" s="44"/>
      <c r="M565" s="44"/>
      <c r="N565" s="44"/>
      <c r="O565" s="44"/>
      <c r="Q565" s="44"/>
      <c r="R565" s="44"/>
      <c r="S565" s="44"/>
      <c r="T565" s="44"/>
      <c r="U565" s="44"/>
      <c r="V565" s="44"/>
      <c r="X565" s="7"/>
      <c r="Y565" s="7"/>
    </row>
    <row r="566" spans="1:25" x14ac:dyDescent="0.2">
      <c r="A566" s="140"/>
      <c r="B566" s="44"/>
      <c r="D566" s="44"/>
      <c r="E566" s="44"/>
      <c r="F566" s="44"/>
      <c r="G566" s="44"/>
      <c r="I566" s="44"/>
      <c r="K566" s="44"/>
      <c r="L566" s="44"/>
      <c r="M566" s="44"/>
      <c r="N566" s="44"/>
      <c r="O566" s="44"/>
      <c r="Q566" s="44"/>
      <c r="R566" s="44"/>
      <c r="S566" s="44"/>
      <c r="T566" s="44"/>
      <c r="U566" s="44"/>
      <c r="V566" s="44"/>
      <c r="X566" s="7"/>
      <c r="Y566" s="7"/>
    </row>
    <row r="567" spans="1:25" x14ac:dyDescent="0.2">
      <c r="A567" s="140"/>
      <c r="B567" s="44"/>
      <c r="D567" s="44"/>
      <c r="E567" s="44"/>
      <c r="F567" s="44"/>
      <c r="G567" s="44"/>
      <c r="I567" s="44"/>
      <c r="K567" s="44"/>
      <c r="L567" s="44"/>
      <c r="M567" s="44"/>
      <c r="N567" s="44"/>
      <c r="O567" s="44"/>
      <c r="Q567" s="44"/>
      <c r="R567" s="44"/>
      <c r="S567" s="44"/>
      <c r="T567" s="44"/>
      <c r="U567" s="44"/>
      <c r="V567" s="44"/>
      <c r="X567" s="7"/>
      <c r="Y567" s="7"/>
    </row>
    <row r="568" spans="1:25" x14ac:dyDescent="0.2">
      <c r="A568" s="140"/>
      <c r="B568" s="44"/>
      <c r="D568" s="44"/>
      <c r="E568" s="44"/>
      <c r="F568" s="44"/>
      <c r="G568" s="44"/>
      <c r="I568" s="44"/>
      <c r="K568" s="44"/>
      <c r="L568" s="44"/>
      <c r="M568" s="44"/>
      <c r="N568" s="44"/>
      <c r="O568" s="44"/>
      <c r="Q568" s="44"/>
      <c r="R568" s="44"/>
      <c r="S568" s="44"/>
      <c r="T568" s="44"/>
      <c r="U568" s="44"/>
      <c r="V568" s="44"/>
      <c r="X568" s="7"/>
      <c r="Y568" s="7"/>
    </row>
    <row r="569" spans="1:25" x14ac:dyDescent="0.2">
      <c r="A569" s="140"/>
      <c r="B569" s="44"/>
      <c r="D569" s="44"/>
      <c r="E569" s="44"/>
      <c r="F569" s="44"/>
      <c r="G569" s="44"/>
      <c r="I569" s="44"/>
      <c r="K569" s="44"/>
      <c r="L569" s="44"/>
      <c r="M569" s="44"/>
      <c r="N569" s="44"/>
      <c r="O569" s="44"/>
      <c r="Q569" s="44"/>
      <c r="R569" s="44"/>
      <c r="S569" s="44"/>
      <c r="T569" s="44"/>
      <c r="U569" s="44"/>
      <c r="V569" s="44"/>
      <c r="X569" s="7"/>
      <c r="Y569" s="7"/>
    </row>
    <row r="570" spans="1:25" x14ac:dyDescent="0.2">
      <c r="A570" s="140"/>
      <c r="B570" s="44"/>
      <c r="D570" s="44"/>
      <c r="E570" s="44"/>
      <c r="F570" s="44"/>
      <c r="G570" s="44"/>
      <c r="I570" s="44"/>
      <c r="K570" s="44"/>
      <c r="L570" s="44"/>
      <c r="M570" s="44"/>
      <c r="N570" s="44"/>
      <c r="O570" s="44"/>
      <c r="Q570" s="44"/>
      <c r="R570" s="44"/>
      <c r="S570" s="44"/>
      <c r="T570" s="44"/>
      <c r="U570" s="44"/>
      <c r="V570" s="44"/>
      <c r="X570" s="7"/>
      <c r="Y570" s="7"/>
    </row>
    <row r="571" spans="1:25" x14ac:dyDescent="0.2">
      <c r="A571" s="140"/>
      <c r="B571" s="44"/>
      <c r="D571" s="44"/>
      <c r="E571" s="44"/>
      <c r="F571" s="44"/>
      <c r="G571" s="44"/>
      <c r="I571" s="44"/>
      <c r="K571" s="44"/>
      <c r="L571" s="44"/>
      <c r="M571" s="44"/>
      <c r="N571" s="44"/>
      <c r="O571" s="44"/>
      <c r="Q571" s="44"/>
      <c r="R571" s="44"/>
      <c r="S571" s="44"/>
      <c r="T571" s="44"/>
      <c r="U571" s="44"/>
      <c r="V571" s="44"/>
      <c r="X571" s="7"/>
      <c r="Y571" s="7"/>
    </row>
    <row r="572" spans="1:25" x14ac:dyDescent="0.2">
      <c r="A572" s="140"/>
      <c r="B572" s="44"/>
      <c r="D572" s="44"/>
      <c r="E572" s="44"/>
      <c r="F572" s="44"/>
      <c r="G572" s="44"/>
      <c r="I572" s="44"/>
      <c r="K572" s="44"/>
      <c r="L572" s="44"/>
      <c r="M572" s="44"/>
      <c r="N572" s="44"/>
      <c r="O572" s="44"/>
      <c r="Q572" s="44"/>
      <c r="R572" s="44"/>
      <c r="S572" s="44"/>
      <c r="T572" s="44"/>
      <c r="U572" s="44"/>
      <c r="V572" s="44"/>
      <c r="X572" s="7"/>
      <c r="Y572" s="7"/>
    </row>
    <row r="573" spans="1:25" x14ac:dyDescent="0.2">
      <c r="A573" s="140"/>
      <c r="B573" s="44"/>
      <c r="D573" s="44"/>
      <c r="E573" s="44"/>
      <c r="F573" s="44"/>
      <c r="G573" s="44"/>
      <c r="I573" s="44"/>
      <c r="K573" s="44"/>
      <c r="L573" s="44"/>
      <c r="M573" s="44"/>
      <c r="N573" s="44"/>
      <c r="O573" s="44"/>
      <c r="Q573" s="44"/>
      <c r="R573" s="44"/>
      <c r="S573" s="44"/>
      <c r="T573" s="44"/>
      <c r="U573" s="44"/>
      <c r="V573" s="44"/>
      <c r="X573" s="7"/>
      <c r="Y573" s="7"/>
    </row>
    <row r="574" spans="1:25" x14ac:dyDescent="0.2">
      <c r="A574" s="140"/>
      <c r="B574" s="44"/>
      <c r="D574" s="44"/>
      <c r="E574" s="44"/>
      <c r="F574" s="44"/>
      <c r="G574" s="44"/>
      <c r="I574" s="44"/>
      <c r="K574" s="44"/>
      <c r="L574" s="44"/>
      <c r="M574" s="44"/>
      <c r="N574" s="44"/>
      <c r="O574" s="44"/>
      <c r="Q574" s="44"/>
      <c r="R574" s="44"/>
      <c r="S574" s="44"/>
      <c r="T574" s="44"/>
      <c r="U574" s="44"/>
      <c r="V574" s="44"/>
      <c r="X574" s="7"/>
      <c r="Y574" s="7"/>
    </row>
    <row r="575" spans="1:25" x14ac:dyDescent="0.2">
      <c r="A575" s="140"/>
      <c r="B575" s="44"/>
      <c r="D575" s="44"/>
      <c r="E575" s="44"/>
      <c r="F575" s="44"/>
      <c r="G575" s="44"/>
      <c r="I575" s="44"/>
      <c r="K575" s="44"/>
      <c r="L575" s="44"/>
      <c r="M575" s="44"/>
      <c r="N575" s="44"/>
      <c r="O575" s="44"/>
      <c r="Q575" s="44"/>
      <c r="R575" s="44"/>
      <c r="S575" s="44"/>
      <c r="T575" s="44"/>
      <c r="U575" s="44"/>
      <c r="V575" s="44"/>
      <c r="X575" s="7"/>
      <c r="Y575" s="7"/>
    </row>
    <row r="576" spans="1:25" x14ac:dyDescent="0.2">
      <c r="A576" s="140"/>
      <c r="B576" s="44"/>
      <c r="D576" s="44"/>
      <c r="E576" s="44"/>
      <c r="F576" s="44"/>
      <c r="G576" s="44"/>
      <c r="I576" s="44"/>
      <c r="K576" s="44"/>
      <c r="L576" s="44"/>
      <c r="M576" s="44"/>
      <c r="N576" s="44"/>
      <c r="O576" s="44"/>
      <c r="Q576" s="44"/>
      <c r="R576" s="44"/>
      <c r="S576" s="44"/>
      <c r="T576" s="44"/>
      <c r="U576" s="44"/>
      <c r="V576" s="44"/>
      <c r="X576" s="7"/>
      <c r="Y576" s="7"/>
    </row>
    <row r="577" spans="1:25" x14ac:dyDescent="0.2">
      <c r="A577" s="140"/>
      <c r="B577" s="44"/>
      <c r="D577" s="44"/>
      <c r="E577" s="44"/>
      <c r="F577" s="44"/>
      <c r="G577" s="44"/>
      <c r="I577" s="44"/>
      <c r="K577" s="44"/>
      <c r="L577" s="44"/>
      <c r="M577" s="44"/>
      <c r="N577" s="44"/>
      <c r="O577" s="44"/>
      <c r="Q577" s="44"/>
      <c r="R577" s="44"/>
      <c r="S577" s="44"/>
      <c r="T577" s="44"/>
      <c r="U577" s="44"/>
      <c r="V577" s="44"/>
      <c r="X577" s="7"/>
      <c r="Y577" s="7"/>
    </row>
    <row r="578" spans="1:25" x14ac:dyDescent="0.2">
      <c r="A578" s="140"/>
      <c r="B578" s="44"/>
      <c r="D578" s="44"/>
      <c r="E578" s="44"/>
      <c r="F578" s="44"/>
      <c r="G578" s="44"/>
      <c r="I578" s="44"/>
      <c r="K578" s="44"/>
      <c r="L578" s="44"/>
      <c r="M578" s="44"/>
      <c r="N578" s="44"/>
      <c r="O578" s="44"/>
      <c r="Q578" s="44"/>
      <c r="R578" s="44"/>
      <c r="S578" s="44"/>
      <c r="T578" s="44"/>
      <c r="U578" s="44"/>
      <c r="V578" s="44"/>
      <c r="X578" s="7"/>
      <c r="Y578" s="7"/>
    </row>
    <row r="579" spans="1:25" x14ac:dyDescent="0.2">
      <c r="A579" s="140"/>
      <c r="B579" s="44"/>
      <c r="D579" s="44"/>
      <c r="E579" s="44"/>
      <c r="F579" s="44"/>
      <c r="G579" s="44"/>
      <c r="I579" s="44"/>
      <c r="K579" s="44"/>
      <c r="L579" s="44"/>
      <c r="M579" s="44"/>
      <c r="N579" s="44"/>
      <c r="O579" s="44"/>
      <c r="Q579" s="44"/>
      <c r="R579" s="44"/>
      <c r="S579" s="44"/>
      <c r="T579" s="44"/>
      <c r="U579" s="44"/>
      <c r="V579" s="44"/>
      <c r="X579" s="7"/>
      <c r="Y579" s="7"/>
    </row>
    <row r="580" spans="1:25" x14ac:dyDescent="0.2">
      <c r="A580" s="140"/>
      <c r="B580" s="44"/>
      <c r="D580" s="44"/>
      <c r="E580" s="44"/>
      <c r="F580" s="44"/>
      <c r="G580" s="44"/>
      <c r="I580" s="44"/>
      <c r="K580" s="44"/>
      <c r="L580" s="44"/>
      <c r="M580" s="44"/>
      <c r="N580" s="44"/>
      <c r="O580" s="44"/>
      <c r="Q580" s="44"/>
      <c r="R580" s="44"/>
      <c r="S580" s="44"/>
      <c r="T580" s="44"/>
      <c r="U580" s="44"/>
      <c r="V580" s="44"/>
      <c r="X580" s="7"/>
      <c r="Y580" s="7"/>
    </row>
    <row r="581" spans="1:25" x14ac:dyDescent="0.2">
      <c r="A581" s="140"/>
      <c r="B581" s="44"/>
      <c r="D581" s="44"/>
      <c r="E581" s="44"/>
      <c r="F581" s="44"/>
      <c r="G581" s="44"/>
      <c r="I581" s="44"/>
      <c r="K581" s="44"/>
      <c r="L581" s="44"/>
      <c r="M581" s="44"/>
      <c r="N581" s="44"/>
      <c r="O581" s="44"/>
      <c r="Q581" s="44"/>
      <c r="R581" s="44"/>
      <c r="S581" s="44"/>
      <c r="T581" s="44"/>
      <c r="U581" s="44"/>
      <c r="V581" s="44"/>
      <c r="X581" s="7"/>
      <c r="Y581" s="7"/>
    </row>
    <row r="582" spans="1:25" x14ac:dyDescent="0.2">
      <c r="A582" s="140"/>
      <c r="B582" s="44"/>
      <c r="D582" s="44"/>
      <c r="E582" s="44"/>
      <c r="F582" s="44"/>
      <c r="G582" s="44"/>
      <c r="I582" s="44"/>
      <c r="K582" s="44"/>
      <c r="L582" s="44"/>
      <c r="M582" s="44"/>
      <c r="N582" s="44"/>
      <c r="O582" s="44"/>
      <c r="Q582" s="44"/>
      <c r="R582" s="44"/>
      <c r="S582" s="44"/>
      <c r="T582" s="44"/>
      <c r="U582" s="44"/>
      <c r="V582" s="44"/>
      <c r="X582" s="7"/>
      <c r="Y582" s="7"/>
    </row>
    <row r="583" spans="1:25" x14ac:dyDescent="0.2">
      <c r="A583" s="140"/>
      <c r="B583" s="44"/>
      <c r="D583" s="44"/>
      <c r="E583" s="44"/>
      <c r="F583" s="44"/>
      <c r="G583" s="44"/>
      <c r="I583" s="44"/>
      <c r="K583" s="44"/>
      <c r="L583" s="44"/>
      <c r="M583" s="44"/>
      <c r="N583" s="44"/>
      <c r="O583" s="44"/>
      <c r="Q583" s="44"/>
      <c r="R583" s="44"/>
      <c r="S583" s="44"/>
      <c r="T583" s="44"/>
      <c r="U583" s="44"/>
      <c r="V583" s="44"/>
      <c r="X583" s="7"/>
      <c r="Y583" s="7"/>
    </row>
    <row r="584" spans="1:25" x14ac:dyDescent="0.2">
      <c r="A584" s="140"/>
      <c r="B584" s="44"/>
      <c r="D584" s="44"/>
      <c r="E584" s="44"/>
      <c r="F584" s="44"/>
      <c r="G584" s="44"/>
      <c r="I584" s="44"/>
      <c r="K584" s="44"/>
      <c r="L584" s="44"/>
      <c r="M584" s="44"/>
      <c r="N584" s="44"/>
      <c r="O584" s="44"/>
      <c r="Q584" s="44"/>
      <c r="R584" s="44"/>
      <c r="S584" s="44"/>
      <c r="T584" s="44"/>
      <c r="U584" s="44"/>
      <c r="V584" s="44"/>
      <c r="X584" s="7"/>
      <c r="Y584" s="7"/>
    </row>
    <row r="585" spans="1:25" x14ac:dyDescent="0.2">
      <c r="A585" s="140"/>
      <c r="B585" s="44">
        <f>B519-M518</f>
        <v>0</v>
      </c>
      <c r="C585" s="44">
        <f>C519-B519</f>
        <v>0</v>
      </c>
      <c r="D585" s="44"/>
      <c r="E585" s="44"/>
      <c r="F585" s="44"/>
      <c r="G585" s="44"/>
      <c r="I585" s="44"/>
      <c r="K585" s="44"/>
      <c r="L585" s="44"/>
      <c r="M585" s="44"/>
      <c r="N585" s="44"/>
      <c r="O585" s="44"/>
      <c r="Q585" s="44"/>
      <c r="R585" s="44"/>
      <c r="S585" s="44"/>
      <c r="T585" s="44"/>
      <c r="U585" s="44"/>
      <c r="V585" s="44"/>
      <c r="X585" s="7"/>
      <c r="Y585" s="7"/>
    </row>
    <row r="586" spans="1:25" x14ac:dyDescent="0.2">
      <c r="A586" s="140"/>
      <c r="B586" s="44" t="e">
        <f>(B585/M518)*100</f>
        <v>#DIV/0!</v>
      </c>
      <c r="C586" s="44" t="e">
        <f>(C585/B519)*100</f>
        <v>#DIV/0!</v>
      </c>
      <c r="D586" s="44"/>
      <c r="E586" s="44"/>
      <c r="F586" s="44"/>
      <c r="G586" s="44"/>
      <c r="I586" s="44"/>
      <c r="K586" s="44"/>
      <c r="L586" s="44"/>
      <c r="M586" s="44"/>
      <c r="N586" s="44"/>
      <c r="O586" s="44"/>
      <c r="Q586" s="44"/>
      <c r="R586" s="44"/>
      <c r="S586" s="44"/>
      <c r="T586" s="44"/>
      <c r="U586" s="44"/>
      <c r="V586" s="44"/>
      <c r="X586" s="7"/>
      <c r="Y586" s="7"/>
    </row>
    <row r="587" spans="1:25" x14ac:dyDescent="0.2">
      <c r="A587" s="140"/>
      <c r="B587" s="44"/>
      <c r="D587" s="44"/>
      <c r="E587" s="44"/>
      <c r="F587" s="44"/>
      <c r="G587" s="44"/>
      <c r="I587" s="44"/>
      <c r="K587" s="44"/>
      <c r="L587" s="44"/>
      <c r="M587" s="44"/>
      <c r="N587" s="44"/>
      <c r="O587" s="44"/>
      <c r="Q587" s="44"/>
      <c r="R587" s="44"/>
      <c r="S587" s="44"/>
      <c r="T587" s="44"/>
      <c r="U587" s="44"/>
      <c r="V587" s="44"/>
      <c r="X587" s="7"/>
      <c r="Y587" s="7"/>
    </row>
    <row r="588" spans="1:25" x14ac:dyDescent="0.2">
      <c r="A588" s="140"/>
      <c r="B588" s="44">
        <f>B519-B518</f>
        <v>0</v>
      </c>
      <c r="C588" s="44">
        <f>C519-C518</f>
        <v>0</v>
      </c>
      <c r="D588" s="44"/>
      <c r="E588" s="44"/>
      <c r="F588" s="44"/>
      <c r="G588" s="44"/>
      <c r="I588" s="44"/>
      <c r="K588" s="44"/>
      <c r="L588" s="44"/>
      <c r="M588" s="44"/>
      <c r="N588" s="44"/>
      <c r="O588" s="44"/>
      <c r="Q588" s="44"/>
      <c r="R588" s="44"/>
      <c r="S588" s="44"/>
      <c r="T588" s="44"/>
      <c r="U588" s="44"/>
      <c r="V588" s="44"/>
      <c r="X588" s="7"/>
      <c r="Y588" s="7"/>
    </row>
    <row r="589" spans="1:25" x14ac:dyDescent="0.2">
      <c r="A589" s="140"/>
      <c r="B589" s="44" t="e">
        <f>(B588/B518)*100</f>
        <v>#DIV/0!</v>
      </c>
      <c r="C589" s="44" t="e">
        <f>(C588/C518)*100</f>
        <v>#DIV/0!</v>
      </c>
      <c r="D589" s="44"/>
      <c r="E589" s="44"/>
      <c r="F589" s="44"/>
      <c r="G589" s="44"/>
      <c r="I589" s="44"/>
      <c r="K589" s="44"/>
      <c r="L589" s="44"/>
      <c r="M589" s="44"/>
      <c r="N589" s="44"/>
      <c r="O589" s="44"/>
      <c r="Q589" s="44"/>
      <c r="R589" s="44"/>
      <c r="S589" s="44"/>
      <c r="T589" s="44"/>
      <c r="U589" s="44"/>
      <c r="V589" s="44"/>
      <c r="X589" s="7"/>
      <c r="Y589" s="7"/>
    </row>
    <row r="590" spans="1:25" x14ac:dyDescent="0.2">
      <c r="A590" s="140"/>
      <c r="B590" s="44"/>
      <c r="D590" s="44"/>
      <c r="E590" s="44"/>
      <c r="F590" s="44"/>
      <c r="G590" s="44"/>
      <c r="I590" s="44"/>
      <c r="K590" s="44"/>
      <c r="L590" s="44"/>
      <c r="M590" s="44"/>
      <c r="N590" s="44"/>
      <c r="O590" s="44"/>
      <c r="Q590" s="44"/>
      <c r="R590" s="44"/>
      <c r="S590" s="44"/>
      <c r="T590" s="44"/>
      <c r="U590" s="44"/>
      <c r="V590" s="44"/>
      <c r="X590" s="7"/>
      <c r="Y590" s="7"/>
    </row>
    <row r="591" spans="1:25" x14ac:dyDescent="0.2">
      <c r="A591" s="140"/>
      <c r="B591" s="44"/>
      <c r="D591" s="44"/>
      <c r="E591" s="44"/>
      <c r="F591" s="44"/>
      <c r="G591" s="44"/>
      <c r="I591" s="44"/>
      <c r="K591" s="44"/>
      <c r="L591" s="44"/>
      <c r="M591" s="44"/>
      <c r="N591" s="44"/>
      <c r="O591" s="44"/>
      <c r="Q591" s="44"/>
      <c r="R591" s="44"/>
      <c r="S591" s="44"/>
      <c r="T591" s="44"/>
      <c r="U591" s="44"/>
      <c r="V591" s="44"/>
      <c r="X591" s="7"/>
      <c r="Y591" s="7"/>
    </row>
    <row r="592" spans="1:25" x14ac:dyDescent="0.2">
      <c r="A592" s="140"/>
      <c r="B592" s="44"/>
      <c r="D592" s="44"/>
      <c r="E592" s="44"/>
      <c r="F592" s="44"/>
      <c r="G592" s="44"/>
      <c r="I592" s="44"/>
      <c r="K592" s="44"/>
      <c r="L592" s="44"/>
      <c r="M592" s="44"/>
      <c r="N592" s="44"/>
      <c r="O592" s="44"/>
      <c r="Q592" s="44"/>
      <c r="R592" s="44"/>
      <c r="S592" s="44"/>
      <c r="T592" s="44"/>
      <c r="U592" s="44"/>
      <c r="V592" s="44"/>
      <c r="X592" s="7"/>
      <c r="Y592" s="7"/>
    </row>
    <row r="593" spans="1:25" x14ac:dyDescent="0.2">
      <c r="A593" s="140"/>
      <c r="B593" s="44"/>
      <c r="D593" s="44"/>
      <c r="E593" s="44"/>
      <c r="F593" s="44"/>
      <c r="G593" s="44"/>
      <c r="I593" s="44"/>
      <c r="K593" s="44"/>
      <c r="L593" s="44"/>
      <c r="M593" s="44"/>
      <c r="N593" s="44"/>
      <c r="O593" s="44"/>
      <c r="Q593" s="44"/>
      <c r="R593" s="44"/>
      <c r="S593" s="44"/>
      <c r="T593" s="44"/>
      <c r="U593" s="44"/>
      <c r="V593" s="44"/>
      <c r="X593" s="7"/>
      <c r="Y593" s="7"/>
    </row>
    <row r="594" spans="1:25" x14ac:dyDescent="0.2">
      <c r="A594" s="140"/>
      <c r="B594" s="44"/>
      <c r="D594" s="44"/>
      <c r="E594" s="44"/>
      <c r="F594" s="44"/>
      <c r="G594" s="44"/>
      <c r="I594" s="44"/>
      <c r="K594" s="44"/>
      <c r="L594" s="44"/>
      <c r="M594" s="44"/>
      <c r="N594" s="44"/>
      <c r="O594" s="44"/>
      <c r="Q594" s="44"/>
      <c r="R594" s="44"/>
      <c r="S594" s="44"/>
      <c r="T594" s="44"/>
      <c r="U594" s="44"/>
      <c r="V594" s="44"/>
      <c r="X594" s="7"/>
      <c r="Y594" s="7"/>
    </row>
    <row r="595" spans="1:25" x14ac:dyDescent="0.2">
      <c r="A595" s="140"/>
      <c r="B595" s="44"/>
      <c r="D595" s="44"/>
      <c r="E595" s="44"/>
      <c r="F595" s="44"/>
      <c r="G595" s="44"/>
      <c r="I595" s="44"/>
      <c r="K595" s="44"/>
      <c r="L595" s="44"/>
      <c r="M595" s="44"/>
      <c r="N595" s="44"/>
      <c r="O595" s="44"/>
      <c r="Q595" s="44"/>
      <c r="R595" s="44"/>
      <c r="S595" s="44"/>
      <c r="T595" s="44"/>
      <c r="U595" s="44"/>
      <c r="V595" s="44"/>
      <c r="X595" s="7"/>
      <c r="Y595" s="7"/>
    </row>
    <row r="596" spans="1:25" x14ac:dyDescent="0.2">
      <c r="A596" s="140"/>
      <c r="B596" s="44"/>
      <c r="D596" s="44"/>
      <c r="E596" s="44"/>
      <c r="F596" s="44"/>
      <c r="G596" s="44"/>
      <c r="I596" s="44"/>
      <c r="K596" s="44"/>
      <c r="L596" s="44"/>
      <c r="M596" s="44"/>
      <c r="N596" s="44"/>
      <c r="O596" s="44"/>
      <c r="Q596" s="44"/>
      <c r="R596" s="44"/>
      <c r="S596" s="44"/>
      <c r="T596" s="44"/>
      <c r="U596" s="44"/>
      <c r="V596" s="44"/>
      <c r="X596" s="7"/>
      <c r="Y596" s="7"/>
    </row>
    <row r="597" spans="1:25" x14ac:dyDescent="0.2">
      <c r="A597" s="140"/>
      <c r="B597" s="44"/>
      <c r="D597" s="44"/>
      <c r="E597" s="44"/>
      <c r="F597" s="44"/>
      <c r="G597" s="44"/>
      <c r="I597" s="44"/>
      <c r="K597" s="44"/>
      <c r="L597" s="44"/>
      <c r="M597" s="44"/>
      <c r="N597" s="44"/>
      <c r="O597" s="44"/>
      <c r="Q597" s="44"/>
      <c r="R597" s="44"/>
      <c r="S597" s="44"/>
      <c r="T597" s="44"/>
      <c r="U597" s="44"/>
      <c r="V597" s="44"/>
      <c r="X597" s="7"/>
      <c r="Y597" s="7"/>
    </row>
    <row r="598" spans="1:25" x14ac:dyDescent="0.2">
      <c r="A598" s="140"/>
      <c r="B598" s="44"/>
      <c r="D598" s="44"/>
      <c r="E598" s="44"/>
      <c r="F598" s="44"/>
      <c r="G598" s="44"/>
      <c r="I598" s="44"/>
      <c r="K598" s="44"/>
      <c r="L598" s="44"/>
      <c r="M598" s="44"/>
      <c r="N598" s="44"/>
      <c r="O598" s="44"/>
      <c r="Q598" s="44"/>
      <c r="R598" s="44"/>
      <c r="S598" s="44"/>
      <c r="T598" s="44"/>
      <c r="U598" s="44"/>
      <c r="V598" s="44"/>
      <c r="X598" s="7"/>
      <c r="Y598" s="7"/>
    </row>
    <row r="599" spans="1:25" x14ac:dyDescent="0.2">
      <c r="A599" s="140"/>
      <c r="B599" s="44"/>
      <c r="D599" s="44"/>
      <c r="E599" s="44"/>
      <c r="F599" s="44"/>
      <c r="G599" s="44"/>
      <c r="I599" s="44"/>
      <c r="K599" s="44"/>
      <c r="L599" s="44"/>
      <c r="M599" s="44"/>
      <c r="N599" s="44"/>
      <c r="O599" s="44"/>
      <c r="Q599" s="44"/>
      <c r="R599" s="44"/>
      <c r="S599" s="44"/>
      <c r="T599" s="44"/>
      <c r="U599" s="44"/>
      <c r="V599" s="44"/>
      <c r="X599" s="7"/>
      <c r="Y599" s="7"/>
    </row>
    <row r="600" spans="1:25" x14ac:dyDescent="0.2">
      <c r="A600" s="140"/>
      <c r="B600" s="44"/>
      <c r="D600" s="44"/>
      <c r="E600" s="44"/>
      <c r="F600" s="44"/>
      <c r="G600" s="44"/>
      <c r="I600" s="44"/>
      <c r="K600" s="44"/>
      <c r="L600" s="44"/>
      <c r="M600" s="44"/>
      <c r="N600" s="44"/>
      <c r="O600" s="44"/>
      <c r="Q600" s="44"/>
      <c r="R600" s="44"/>
      <c r="S600" s="44"/>
      <c r="T600" s="44"/>
      <c r="U600" s="44"/>
      <c r="V600" s="44"/>
      <c r="X600" s="7"/>
      <c r="Y600" s="7"/>
    </row>
    <row r="601" spans="1:25" x14ac:dyDescent="0.2">
      <c r="A601" s="140"/>
      <c r="B601" s="44"/>
      <c r="D601" s="44"/>
      <c r="E601" s="44"/>
      <c r="F601" s="44"/>
      <c r="G601" s="44"/>
      <c r="I601" s="44"/>
      <c r="K601" s="44"/>
      <c r="L601" s="44"/>
      <c r="M601" s="44"/>
      <c r="N601" s="44"/>
      <c r="O601" s="44"/>
      <c r="Q601" s="44"/>
      <c r="R601" s="44"/>
      <c r="S601" s="44"/>
      <c r="T601" s="44"/>
      <c r="U601" s="44"/>
      <c r="V601" s="44"/>
      <c r="X601" s="7"/>
      <c r="Y601" s="7"/>
    </row>
    <row r="602" spans="1:25" x14ac:dyDescent="0.2">
      <c r="A602" s="140"/>
      <c r="B602" s="44"/>
      <c r="D602" s="44"/>
      <c r="E602" s="44"/>
      <c r="F602" s="44"/>
      <c r="G602" s="44"/>
      <c r="I602" s="44"/>
      <c r="K602" s="44"/>
      <c r="L602" s="44"/>
      <c r="M602" s="44"/>
      <c r="N602" s="44" t="e">
        <f>AVERAGE(B602:C602)</f>
        <v>#DIV/0!</v>
      </c>
      <c r="O602" s="44"/>
      <c r="Q602" s="44"/>
      <c r="R602" s="44"/>
      <c r="S602" s="44"/>
      <c r="T602" s="44"/>
      <c r="U602" s="44"/>
      <c r="V602" s="44"/>
      <c r="X602" s="7"/>
      <c r="Y602" s="7"/>
    </row>
    <row r="603" spans="1:25" x14ac:dyDescent="0.2">
      <c r="A603" s="140"/>
      <c r="B603" s="44"/>
      <c r="D603" s="44"/>
      <c r="E603" s="44"/>
      <c r="F603" s="44"/>
      <c r="G603" s="44"/>
      <c r="I603" s="44"/>
      <c r="K603" s="44"/>
      <c r="L603" s="44"/>
      <c r="M603" s="44"/>
      <c r="N603" s="44" t="e">
        <f>AVERAGE(B603:C603)</f>
        <v>#DIV/0!</v>
      </c>
      <c r="O603" s="44"/>
      <c r="Q603" s="44"/>
      <c r="R603" s="44"/>
      <c r="S603" s="44"/>
      <c r="T603" s="44"/>
      <c r="U603" s="44"/>
      <c r="V603" s="44"/>
      <c r="X603" s="7"/>
      <c r="Y603" s="7"/>
    </row>
    <row r="604" spans="1:25" x14ac:dyDescent="0.2">
      <c r="A604" s="140"/>
      <c r="B604" s="44"/>
      <c r="D604" s="44"/>
      <c r="E604" s="44"/>
      <c r="F604" s="44"/>
      <c r="G604" s="44"/>
      <c r="I604" s="44"/>
      <c r="K604" s="44"/>
      <c r="L604" s="44"/>
      <c r="M604" s="44"/>
      <c r="N604" s="44"/>
      <c r="O604" s="44"/>
      <c r="Q604" s="44"/>
      <c r="R604" s="44"/>
      <c r="S604" s="44"/>
      <c r="T604" s="44"/>
      <c r="U604" s="44"/>
      <c r="V604" s="44"/>
      <c r="X604" s="7"/>
      <c r="Y604" s="7"/>
    </row>
    <row r="605" spans="1:25" x14ac:dyDescent="0.2">
      <c r="A605" s="140"/>
      <c r="B605" s="44"/>
      <c r="D605" s="44"/>
      <c r="E605" s="44"/>
      <c r="F605" s="44"/>
      <c r="G605" s="44"/>
      <c r="I605" s="44"/>
      <c r="K605" s="44"/>
      <c r="L605" s="44"/>
      <c r="M605" s="44"/>
      <c r="N605" s="44"/>
      <c r="O605" s="44"/>
      <c r="Q605" s="44"/>
      <c r="R605" s="44"/>
      <c r="S605" s="44"/>
      <c r="T605" s="44"/>
      <c r="U605" s="44"/>
      <c r="V605" s="44"/>
      <c r="X605" s="7"/>
      <c r="Y605" s="7"/>
    </row>
    <row r="606" spans="1:25" x14ac:dyDescent="0.2">
      <c r="A606" s="140"/>
      <c r="B606" s="44"/>
      <c r="D606" s="44"/>
      <c r="E606" s="44"/>
      <c r="F606" s="44"/>
      <c r="G606" s="44"/>
      <c r="I606" s="44"/>
      <c r="K606" s="44"/>
      <c r="L606" s="44"/>
      <c r="M606" s="44"/>
      <c r="N606" s="44"/>
      <c r="O606" s="44"/>
      <c r="Q606" s="44"/>
      <c r="R606" s="44"/>
      <c r="S606" s="44"/>
      <c r="T606" s="44"/>
      <c r="U606" s="44"/>
      <c r="V606" s="44"/>
      <c r="X606" s="7"/>
      <c r="Y606" s="7"/>
    </row>
    <row r="607" spans="1:25" x14ac:dyDescent="0.2">
      <c r="A607" s="140"/>
      <c r="B607" s="44"/>
      <c r="D607" s="44"/>
      <c r="E607" s="44"/>
      <c r="F607" s="44"/>
      <c r="G607" s="44"/>
      <c r="I607" s="44"/>
      <c r="K607" s="44"/>
      <c r="L607" s="44"/>
      <c r="M607" s="44"/>
      <c r="N607" s="44"/>
      <c r="O607" s="44"/>
      <c r="Q607" s="44"/>
      <c r="R607" s="44"/>
      <c r="S607" s="44"/>
      <c r="T607" s="44"/>
      <c r="U607" s="44"/>
      <c r="V607" s="44"/>
      <c r="X607" s="7"/>
      <c r="Y607" s="7"/>
    </row>
    <row r="608" spans="1:25" x14ac:dyDescent="0.2">
      <c r="A608" s="140"/>
      <c r="B608" s="44"/>
      <c r="D608" s="44"/>
      <c r="E608" s="44"/>
      <c r="F608" s="44"/>
      <c r="G608" s="44"/>
      <c r="I608" s="44"/>
      <c r="K608" s="44"/>
      <c r="L608" s="44"/>
      <c r="M608" s="44"/>
      <c r="N608" s="44"/>
      <c r="O608" s="44"/>
      <c r="Q608" s="44"/>
      <c r="R608" s="44"/>
      <c r="S608" s="44"/>
      <c r="T608" s="44"/>
      <c r="U608" s="44"/>
      <c r="V608" s="44"/>
      <c r="X608" s="7"/>
      <c r="Y608" s="7"/>
    </row>
    <row r="609" spans="1:25" x14ac:dyDescent="0.2">
      <c r="A609" s="140"/>
      <c r="B609" s="44"/>
      <c r="D609" s="44"/>
      <c r="E609" s="44"/>
      <c r="F609" s="44"/>
      <c r="G609" s="44"/>
      <c r="I609" s="44"/>
      <c r="K609" s="44"/>
      <c r="L609" s="44"/>
      <c r="M609" s="44"/>
      <c r="N609" s="44"/>
      <c r="O609" s="44"/>
      <c r="Q609" s="44"/>
      <c r="R609" s="44"/>
      <c r="S609" s="44"/>
      <c r="T609" s="44"/>
      <c r="U609" s="44"/>
      <c r="V609" s="44"/>
      <c r="X609" s="7"/>
      <c r="Y609" s="7"/>
    </row>
    <row r="610" spans="1:25" x14ac:dyDescent="0.2">
      <c r="A610" s="140"/>
      <c r="B610" s="44"/>
      <c r="D610" s="44"/>
      <c r="E610" s="44"/>
      <c r="F610" s="44"/>
      <c r="G610" s="44"/>
      <c r="I610" s="44"/>
      <c r="K610" s="44"/>
      <c r="L610" s="44"/>
      <c r="M610" s="44"/>
      <c r="N610" s="44"/>
      <c r="O610" s="44"/>
      <c r="Q610" s="44"/>
      <c r="R610" s="44"/>
      <c r="S610" s="44"/>
      <c r="T610" s="44"/>
      <c r="U610" s="44"/>
      <c r="V610" s="44"/>
      <c r="X610" s="7"/>
      <c r="Y610" s="7"/>
    </row>
    <row r="611" spans="1:25" x14ac:dyDescent="0.2">
      <c r="A611" s="140"/>
      <c r="B611" s="44"/>
      <c r="D611" s="44"/>
      <c r="E611" s="44"/>
      <c r="F611" s="44"/>
      <c r="G611" s="44"/>
      <c r="I611" s="44"/>
      <c r="K611" s="44"/>
      <c r="L611" s="44"/>
      <c r="M611" s="44"/>
      <c r="N611" s="44"/>
      <c r="O611" s="44"/>
      <c r="Q611" s="44"/>
      <c r="R611" s="44"/>
      <c r="S611" s="44"/>
      <c r="T611" s="44"/>
      <c r="U611" s="44"/>
      <c r="V611" s="44"/>
      <c r="X611" s="7"/>
      <c r="Y611" s="7"/>
    </row>
    <row r="612" spans="1:25" x14ac:dyDescent="0.2">
      <c r="A612" s="140"/>
      <c r="B612" s="44"/>
      <c r="D612" s="44"/>
      <c r="E612" s="44"/>
      <c r="F612" s="44"/>
      <c r="G612" s="44"/>
      <c r="I612" s="44"/>
      <c r="K612" s="44"/>
      <c r="L612" s="44"/>
      <c r="M612" s="44"/>
      <c r="N612" s="44"/>
      <c r="O612" s="44"/>
      <c r="Q612" s="44"/>
      <c r="R612" s="44"/>
      <c r="S612" s="44"/>
      <c r="T612" s="44"/>
      <c r="U612" s="44"/>
      <c r="V612" s="44"/>
      <c r="X612" s="7"/>
      <c r="Y612" s="7"/>
    </row>
    <row r="613" spans="1:25" x14ac:dyDescent="0.2">
      <c r="A613" s="140"/>
      <c r="B613" s="44"/>
      <c r="D613" s="44"/>
      <c r="E613" s="44"/>
      <c r="F613" s="44"/>
      <c r="G613" s="44"/>
      <c r="I613" s="44"/>
      <c r="K613" s="44"/>
      <c r="L613" s="44"/>
      <c r="M613" s="44"/>
      <c r="N613" s="44"/>
      <c r="O613" s="44"/>
      <c r="Q613" s="44"/>
      <c r="R613" s="44"/>
      <c r="S613" s="44"/>
      <c r="T613" s="44"/>
      <c r="U613" s="44"/>
      <c r="V613" s="44"/>
      <c r="X613" s="7"/>
      <c r="Y613" s="7"/>
    </row>
    <row r="614" spans="1:25" x14ac:dyDescent="0.2">
      <c r="A614" s="140"/>
      <c r="B614" s="44"/>
      <c r="D614" s="44"/>
      <c r="E614" s="44"/>
      <c r="F614" s="44"/>
      <c r="G614" s="44"/>
      <c r="I614" s="44"/>
      <c r="K614" s="44"/>
      <c r="L614" s="44"/>
      <c r="M614" s="44"/>
      <c r="N614" s="44"/>
      <c r="O614" s="44"/>
      <c r="Q614" s="44"/>
      <c r="R614" s="44"/>
      <c r="S614" s="44"/>
      <c r="T614" s="44"/>
      <c r="U614" s="44"/>
      <c r="V614" s="44"/>
      <c r="X614" s="7"/>
      <c r="Y614" s="7"/>
    </row>
    <row r="615" spans="1:25" x14ac:dyDescent="0.2">
      <c r="A615" s="140"/>
      <c r="B615" s="44"/>
      <c r="D615" s="44"/>
      <c r="E615" s="44"/>
      <c r="F615" s="44"/>
      <c r="G615" s="44"/>
      <c r="I615" s="44"/>
      <c r="K615" s="44"/>
      <c r="L615" s="44"/>
      <c r="M615" s="44"/>
      <c r="N615" s="44"/>
      <c r="O615" s="44"/>
      <c r="Q615" s="44"/>
      <c r="R615" s="44"/>
      <c r="S615" s="44"/>
      <c r="T615" s="44"/>
      <c r="U615" s="44"/>
      <c r="V615" s="44"/>
      <c r="X615" s="7"/>
      <c r="Y615" s="7"/>
    </row>
    <row r="616" spans="1:25" x14ac:dyDescent="0.2">
      <c r="A616" s="140"/>
      <c r="B616" s="44"/>
      <c r="D616" s="44"/>
      <c r="E616" s="44"/>
      <c r="F616" s="44"/>
      <c r="G616" s="44"/>
      <c r="I616" s="44"/>
      <c r="K616" s="44"/>
      <c r="L616" s="44"/>
      <c r="M616" s="44"/>
      <c r="N616" s="44"/>
      <c r="O616" s="44"/>
      <c r="Q616" s="44"/>
      <c r="R616" s="44"/>
      <c r="S616" s="44"/>
      <c r="T616" s="44"/>
      <c r="U616" s="44"/>
      <c r="V616" s="44"/>
      <c r="X616" s="7"/>
      <c r="Y616" s="7"/>
    </row>
    <row r="617" spans="1:25" x14ac:dyDescent="0.2">
      <c r="A617" s="140"/>
      <c r="B617" s="44"/>
      <c r="D617" s="44"/>
      <c r="E617" s="44"/>
      <c r="F617" s="44"/>
      <c r="G617" s="44"/>
      <c r="I617" s="44"/>
      <c r="K617" s="44"/>
      <c r="L617" s="44"/>
      <c r="M617" s="44"/>
      <c r="N617" s="44"/>
      <c r="O617" s="44"/>
      <c r="Q617" s="44"/>
      <c r="R617" s="44"/>
      <c r="S617" s="44"/>
      <c r="T617" s="44"/>
      <c r="U617" s="44"/>
      <c r="V617" s="44"/>
      <c r="X617" s="7"/>
      <c r="Y617" s="7"/>
    </row>
    <row r="618" spans="1:25" x14ac:dyDescent="0.2">
      <c r="A618" s="140"/>
      <c r="B618" s="44"/>
      <c r="D618" s="44"/>
      <c r="E618" s="44"/>
      <c r="F618" s="44"/>
      <c r="G618" s="44"/>
      <c r="I618" s="44"/>
      <c r="K618" s="44"/>
      <c r="L618" s="44"/>
      <c r="M618" s="44"/>
      <c r="N618" s="44"/>
      <c r="O618" s="44"/>
      <c r="Q618" s="44"/>
      <c r="R618" s="44"/>
      <c r="S618" s="44"/>
      <c r="T618" s="44"/>
      <c r="U618" s="44"/>
      <c r="V618" s="44"/>
      <c r="X618" s="7"/>
      <c r="Y618" s="7"/>
    </row>
    <row r="619" spans="1:25" x14ac:dyDescent="0.2">
      <c r="A619" s="140"/>
      <c r="B619" s="44"/>
      <c r="D619" s="44"/>
      <c r="E619" s="44"/>
      <c r="F619" s="44"/>
      <c r="G619" s="44"/>
      <c r="I619" s="44"/>
      <c r="K619" s="44"/>
      <c r="L619" s="44"/>
      <c r="M619" s="44"/>
      <c r="N619" s="44"/>
      <c r="O619" s="44"/>
      <c r="Q619" s="44"/>
      <c r="R619" s="44"/>
      <c r="S619" s="44"/>
      <c r="T619" s="44"/>
      <c r="U619" s="44"/>
      <c r="V619" s="44"/>
      <c r="X619" s="7"/>
      <c r="Y619" s="7"/>
    </row>
    <row r="620" spans="1:25" x14ac:dyDescent="0.2">
      <c r="A620" s="140"/>
      <c r="B620" s="44"/>
      <c r="D620" s="44"/>
      <c r="E620" s="44"/>
      <c r="F620" s="44"/>
      <c r="G620" s="44"/>
      <c r="I620" s="44"/>
      <c r="K620" s="44"/>
      <c r="L620" s="44"/>
      <c r="M620" s="44"/>
      <c r="N620" s="44"/>
      <c r="O620" s="44"/>
      <c r="Q620" s="44"/>
      <c r="R620" s="44"/>
      <c r="S620" s="44"/>
      <c r="T620" s="44"/>
      <c r="U620" s="44"/>
      <c r="V620" s="44"/>
      <c r="X620" s="7"/>
      <c r="Y620" s="7"/>
    </row>
    <row r="621" spans="1:25" x14ac:dyDescent="0.2">
      <c r="A621" s="140"/>
      <c r="B621" s="44"/>
      <c r="D621" s="44"/>
      <c r="E621" s="44"/>
      <c r="F621" s="44"/>
      <c r="G621" s="44"/>
      <c r="I621" s="44"/>
      <c r="K621" s="44"/>
      <c r="L621" s="44"/>
      <c r="M621" s="44"/>
      <c r="N621" s="44"/>
      <c r="O621" s="44"/>
      <c r="Q621" s="44"/>
      <c r="R621" s="44"/>
      <c r="S621" s="44"/>
      <c r="T621" s="44"/>
      <c r="U621" s="44"/>
      <c r="V621" s="44"/>
      <c r="X621" s="7"/>
      <c r="Y621" s="7"/>
    </row>
    <row r="622" spans="1:25" x14ac:dyDescent="0.2">
      <c r="A622" s="140"/>
      <c r="B622" s="44"/>
      <c r="D622" s="44"/>
      <c r="E622" s="44"/>
      <c r="F622" s="44"/>
      <c r="G622" s="44"/>
      <c r="I622" s="44"/>
      <c r="K622" s="44"/>
      <c r="L622" s="44"/>
      <c r="M622" s="44"/>
      <c r="N622" s="44"/>
      <c r="O622" s="44"/>
      <c r="Q622" s="44"/>
      <c r="R622" s="44"/>
      <c r="S622" s="44"/>
      <c r="T622" s="44"/>
      <c r="U622" s="44"/>
      <c r="V622" s="44"/>
      <c r="X622" s="7"/>
      <c r="Y622" s="7"/>
    </row>
    <row r="623" spans="1:25" x14ac:dyDescent="0.2">
      <c r="A623" s="140"/>
      <c r="B623" s="44"/>
      <c r="D623" s="44"/>
      <c r="E623" s="44"/>
      <c r="F623" s="44"/>
      <c r="G623" s="44"/>
      <c r="I623" s="44"/>
      <c r="K623" s="44"/>
      <c r="L623" s="44"/>
      <c r="M623" s="44"/>
      <c r="N623" s="44"/>
      <c r="O623" s="44"/>
      <c r="Q623" s="44"/>
      <c r="R623" s="44"/>
      <c r="S623" s="44"/>
      <c r="T623" s="44"/>
      <c r="U623" s="44"/>
      <c r="V623" s="44"/>
      <c r="X623" s="7"/>
      <c r="Y623" s="7"/>
    </row>
    <row r="624" spans="1:25" x14ac:dyDescent="0.2">
      <c r="A624" s="140"/>
      <c r="B624" s="44"/>
      <c r="D624" s="44"/>
      <c r="E624" s="44"/>
      <c r="F624" s="44"/>
      <c r="G624" s="44"/>
      <c r="I624" s="44"/>
      <c r="K624" s="44"/>
      <c r="L624" s="44"/>
      <c r="M624" s="44"/>
      <c r="N624" s="44"/>
      <c r="O624" s="44"/>
      <c r="Q624" s="44"/>
      <c r="R624" s="44"/>
      <c r="S624" s="44"/>
      <c r="T624" s="44"/>
      <c r="U624" s="44"/>
      <c r="V624" s="44"/>
      <c r="X624" s="7"/>
      <c r="Y624" s="7"/>
    </row>
    <row r="625" spans="1:25" x14ac:dyDescent="0.2">
      <c r="A625" s="140"/>
      <c r="B625" s="44"/>
      <c r="D625" s="44"/>
      <c r="E625" s="44"/>
      <c r="F625" s="44"/>
      <c r="G625" s="44"/>
      <c r="I625" s="44"/>
      <c r="K625" s="44"/>
      <c r="L625" s="44"/>
      <c r="M625" s="44"/>
      <c r="N625" s="44"/>
      <c r="O625" s="44"/>
      <c r="Q625" s="44"/>
      <c r="R625" s="44"/>
      <c r="S625" s="44"/>
      <c r="T625" s="44"/>
      <c r="U625" s="44"/>
      <c r="V625" s="44"/>
      <c r="X625" s="7"/>
      <c r="Y625" s="7"/>
    </row>
    <row r="626" spans="1:25" x14ac:dyDescent="0.2">
      <c r="A626" s="140"/>
      <c r="B626" s="44"/>
      <c r="D626" s="44"/>
      <c r="E626" s="44"/>
      <c r="F626" s="44"/>
      <c r="G626" s="44"/>
      <c r="I626" s="44"/>
      <c r="K626" s="44"/>
      <c r="L626" s="44"/>
      <c r="M626" s="44"/>
      <c r="N626" s="44"/>
      <c r="O626" s="44"/>
      <c r="Q626" s="44"/>
      <c r="R626" s="44"/>
      <c r="S626" s="44"/>
      <c r="T626" s="44"/>
      <c r="U626" s="44"/>
      <c r="V626" s="44"/>
      <c r="X626" s="7"/>
      <c r="Y626" s="7"/>
    </row>
    <row r="627" spans="1:25" x14ac:dyDescent="0.2">
      <c r="A627" s="140"/>
      <c r="B627" s="44"/>
      <c r="D627" s="44"/>
      <c r="E627" s="44"/>
      <c r="F627" s="44"/>
      <c r="G627" s="44"/>
      <c r="I627" s="44"/>
      <c r="K627" s="44"/>
      <c r="L627" s="44"/>
      <c r="M627" s="44"/>
      <c r="N627" s="44"/>
      <c r="O627" s="44"/>
      <c r="Q627" s="44"/>
      <c r="R627" s="44"/>
      <c r="S627" s="44"/>
      <c r="T627" s="44"/>
      <c r="U627" s="44"/>
      <c r="V627" s="44"/>
      <c r="X627" s="7"/>
      <c r="Y627" s="7"/>
    </row>
    <row r="628" spans="1:25" x14ac:dyDescent="0.2">
      <c r="A628" s="140"/>
      <c r="B628" s="44"/>
      <c r="D628" s="44"/>
      <c r="E628" s="44"/>
      <c r="F628" s="44"/>
      <c r="G628" s="44"/>
      <c r="I628" s="44"/>
      <c r="K628" s="44"/>
      <c r="L628" s="44"/>
      <c r="M628" s="44"/>
      <c r="N628" s="44"/>
      <c r="O628" s="44"/>
      <c r="Q628" s="44"/>
      <c r="R628" s="44"/>
      <c r="S628" s="44"/>
      <c r="T628" s="44"/>
      <c r="U628" s="44"/>
      <c r="V628" s="44"/>
      <c r="X628" s="7"/>
      <c r="Y628" s="7"/>
    </row>
    <row r="629" spans="1:25" x14ac:dyDescent="0.2">
      <c r="A629" s="140"/>
      <c r="B629" s="44"/>
      <c r="D629" s="44"/>
      <c r="E629" s="44"/>
      <c r="F629" s="44"/>
      <c r="G629" s="44"/>
      <c r="I629" s="44"/>
      <c r="K629" s="44"/>
      <c r="L629" s="44"/>
      <c r="M629" s="44"/>
      <c r="N629" s="44"/>
      <c r="O629" s="44"/>
      <c r="Q629" s="44"/>
      <c r="R629" s="44"/>
      <c r="S629" s="44"/>
      <c r="T629" s="44"/>
      <c r="U629" s="44"/>
      <c r="V629" s="44"/>
      <c r="X629" s="7"/>
      <c r="Y629" s="7"/>
    </row>
    <row r="630" spans="1:25" x14ac:dyDescent="0.2">
      <c r="A630" s="140"/>
      <c r="B630" s="44"/>
      <c r="D630" s="44"/>
      <c r="E630" s="44"/>
      <c r="F630" s="44"/>
      <c r="G630" s="44"/>
      <c r="I630" s="44"/>
      <c r="K630" s="44"/>
      <c r="L630" s="44"/>
      <c r="M630" s="44"/>
      <c r="N630" s="44"/>
      <c r="O630" s="44"/>
      <c r="Q630" s="44"/>
      <c r="R630" s="44"/>
      <c r="S630" s="44"/>
      <c r="T630" s="44"/>
      <c r="U630" s="44"/>
      <c r="V630" s="44"/>
      <c r="X630" s="7"/>
      <c r="Y630" s="7"/>
    </row>
    <row r="631" spans="1:25" x14ac:dyDescent="0.2">
      <c r="A631" s="140"/>
      <c r="B631" s="44"/>
      <c r="D631" s="44"/>
      <c r="E631" s="44"/>
      <c r="F631" s="44"/>
      <c r="G631" s="44"/>
      <c r="I631" s="44"/>
      <c r="K631" s="44"/>
      <c r="L631" s="44"/>
      <c r="M631" s="44"/>
      <c r="N631" s="44"/>
      <c r="O631" s="44"/>
      <c r="Q631" s="44"/>
      <c r="R631" s="44"/>
      <c r="S631" s="44"/>
      <c r="T631" s="44"/>
      <c r="U631" s="44"/>
      <c r="V631" s="44"/>
      <c r="X631" s="7"/>
      <c r="Y631" s="7"/>
    </row>
    <row r="632" spans="1:25" x14ac:dyDescent="0.2">
      <c r="A632" s="140"/>
      <c r="B632" s="44"/>
      <c r="D632" s="44"/>
      <c r="E632" s="44"/>
      <c r="F632" s="44"/>
      <c r="G632" s="44"/>
      <c r="I632" s="44"/>
      <c r="K632" s="44"/>
      <c r="L632" s="44"/>
      <c r="M632" s="44"/>
      <c r="N632" s="44"/>
      <c r="O632" s="44"/>
      <c r="Q632" s="44"/>
      <c r="R632" s="44"/>
      <c r="S632" s="44"/>
      <c r="T632" s="44"/>
      <c r="U632" s="44"/>
      <c r="V632" s="44"/>
      <c r="X632" s="7"/>
      <c r="Y632" s="7"/>
    </row>
    <row r="633" spans="1:25" x14ac:dyDescent="0.2">
      <c r="A633" s="140"/>
      <c r="B633" s="44"/>
      <c r="D633" s="44"/>
      <c r="E633" s="44"/>
      <c r="F633" s="44"/>
      <c r="G633" s="44"/>
      <c r="I633" s="44"/>
      <c r="K633" s="44"/>
      <c r="L633" s="44"/>
      <c r="M633" s="44"/>
      <c r="N633" s="44"/>
      <c r="O633" s="44"/>
      <c r="Q633" s="44"/>
      <c r="R633" s="44"/>
      <c r="S633" s="44"/>
      <c r="T633" s="44"/>
      <c r="U633" s="44"/>
      <c r="V633" s="44"/>
      <c r="X633" s="7"/>
      <c r="Y633" s="7"/>
    </row>
    <row r="634" spans="1:25" x14ac:dyDescent="0.2">
      <c r="A634" s="140"/>
      <c r="B634" s="44"/>
      <c r="D634" s="44"/>
      <c r="E634" s="44"/>
      <c r="F634" s="44"/>
      <c r="G634" s="44"/>
      <c r="I634" s="44"/>
      <c r="K634" s="44"/>
      <c r="L634" s="44"/>
      <c r="M634" s="44"/>
      <c r="N634" s="44"/>
      <c r="O634" s="44"/>
      <c r="Q634" s="44"/>
      <c r="R634" s="44"/>
      <c r="S634" s="44"/>
      <c r="T634" s="44"/>
      <c r="U634" s="44"/>
      <c r="V634" s="44"/>
      <c r="X634" s="7"/>
      <c r="Y634" s="7"/>
    </row>
    <row r="635" spans="1:25" x14ac:dyDescent="0.2">
      <c r="A635" s="140"/>
      <c r="B635" s="44"/>
      <c r="D635" s="44"/>
      <c r="E635" s="44"/>
      <c r="F635" s="44"/>
      <c r="G635" s="44"/>
      <c r="I635" s="44"/>
      <c r="K635" s="44"/>
      <c r="L635" s="44"/>
      <c r="M635" s="44"/>
      <c r="N635" s="44"/>
      <c r="O635" s="44"/>
      <c r="Q635" s="44"/>
      <c r="R635" s="44"/>
      <c r="S635" s="44"/>
      <c r="T635" s="44"/>
      <c r="U635" s="44"/>
      <c r="V635" s="44"/>
      <c r="X635" s="7"/>
      <c r="Y635" s="7"/>
    </row>
    <row r="636" spans="1:25" x14ac:dyDescent="0.2">
      <c r="A636" s="140"/>
      <c r="B636" s="44"/>
      <c r="D636" s="44"/>
      <c r="E636" s="44"/>
      <c r="F636" s="44"/>
      <c r="G636" s="44"/>
      <c r="I636" s="44"/>
      <c r="K636" s="44"/>
      <c r="L636" s="44"/>
      <c r="M636" s="44"/>
      <c r="N636" s="44"/>
      <c r="O636" s="44"/>
      <c r="Q636" s="44"/>
      <c r="R636" s="44"/>
      <c r="S636" s="44"/>
      <c r="T636" s="44"/>
      <c r="U636" s="44"/>
      <c r="V636" s="44"/>
      <c r="X636" s="7"/>
      <c r="Y636" s="7"/>
    </row>
    <row r="637" spans="1:25" x14ac:dyDescent="0.2">
      <c r="A637" s="140"/>
      <c r="B637" s="44"/>
      <c r="D637" s="44"/>
      <c r="E637" s="44"/>
      <c r="F637" s="44"/>
      <c r="G637" s="44"/>
      <c r="I637" s="44"/>
      <c r="K637" s="44"/>
      <c r="L637" s="44"/>
      <c r="M637" s="44"/>
      <c r="N637" s="44"/>
      <c r="O637" s="44"/>
      <c r="Q637" s="44"/>
      <c r="R637" s="44"/>
      <c r="S637" s="44"/>
      <c r="T637" s="44"/>
      <c r="U637" s="44"/>
      <c r="V637" s="44"/>
      <c r="X637" s="7"/>
      <c r="Y637" s="7"/>
    </row>
    <row r="638" spans="1:25" x14ac:dyDescent="0.2">
      <c r="A638" s="140"/>
      <c r="B638" s="44"/>
      <c r="D638" s="44"/>
      <c r="E638" s="44"/>
      <c r="F638" s="44"/>
      <c r="G638" s="44"/>
      <c r="I638" s="44"/>
      <c r="K638" s="44"/>
      <c r="L638" s="44"/>
      <c r="M638" s="44"/>
      <c r="N638" s="44"/>
      <c r="O638" s="44"/>
      <c r="Q638" s="44"/>
      <c r="R638" s="44"/>
      <c r="S638" s="44"/>
      <c r="T638" s="44"/>
      <c r="U638" s="44"/>
      <c r="V638" s="44"/>
      <c r="X638" s="7"/>
      <c r="Y638" s="7"/>
    </row>
    <row r="639" spans="1:25" x14ac:dyDescent="0.2">
      <c r="A639" s="140"/>
      <c r="B639" s="44"/>
      <c r="D639" s="44"/>
      <c r="E639" s="44"/>
      <c r="F639" s="44"/>
      <c r="G639" s="44"/>
      <c r="I639" s="44"/>
      <c r="K639" s="44"/>
      <c r="L639" s="44"/>
      <c r="M639" s="44"/>
      <c r="N639" s="44"/>
      <c r="O639" s="44"/>
      <c r="Q639" s="44"/>
      <c r="R639" s="44"/>
      <c r="S639" s="44"/>
      <c r="T639" s="44"/>
      <c r="U639" s="44"/>
      <c r="V639" s="44"/>
      <c r="X639" s="7"/>
      <c r="Y639" s="7"/>
    </row>
    <row r="640" spans="1:25" x14ac:dyDescent="0.2">
      <c r="A640" s="140"/>
      <c r="B640" s="44"/>
      <c r="D640" s="44"/>
      <c r="E640" s="44"/>
      <c r="F640" s="44"/>
      <c r="G640" s="44"/>
      <c r="I640" s="44"/>
      <c r="K640" s="44"/>
      <c r="L640" s="44"/>
      <c r="M640" s="44"/>
      <c r="N640" s="44"/>
      <c r="O640" s="44"/>
      <c r="Q640" s="44"/>
      <c r="R640" s="44"/>
      <c r="S640" s="44"/>
      <c r="T640" s="44"/>
      <c r="U640" s="44"/>
      <c r="V640" s="44"/>
      <c r="X640" s="7"/>
      <c r="Y640" s="7"/>
    </row>
    <row r="641" spans="1:25" x14ac:dyDescent="0.2">
      <c r="A641" s="140"/>
      <c r="B641" s="44"/>
      <c r="D641" s="44"/>
      <c r="E641" s="44"/>
      <c r="F641" s="44"/>
      <c r="G641" s="44"/>
      <c r="I641" s="44"/>
      <c r="K641" s="44"/>
      <c r="L641" s="44"/>
      <c r="M641" s="44"/>
      <c r="N641" s="44"/>
      <c r="O641" s="44"/>
      <c r="Q641" s="44"/>
      <c r="R641" s="44"/>
      <c r="S641" s="44"/>
      <c r="T641" s="44"/>
      <c r="U641" s="44"/>
      <c r="V641" s="44"/>
      <c r="X641" s="7"/>
      <c r="Y641" s="7"/>
    </row>
    <row r="642" spans="1:25" x14ac:dyDescent="0.2">
      <c r="A642" s="140"/>
      <c r="B642" s="44"/>
      <c r="D642" s="44"/>
      <c r="E642" s="44"/>
      <c r="F642" s="44"/>
      <c r="G642" s="44"/>
      <c r="I642" s="44"/>
      <c r="K642" s="44"/>
      <c r="L642" s="44"/>
      <c r="M642" s="44"/>
      <c r="N642" s="44"/>
      <c r="O642" s="44"/>
      <c r="Q642" s="44"/>
      <c r="R642" s="44"/>
      <c r="S642" s="44"/>
      <c r="T642" s="44"/>
      <c r="U642" s="44"/>
      <c r="V642" s="44"/>
      <c r="X642" s="7"/>
      <c r="Y642" s="7"/>
    </row>
    <row r="643" spans="1:25" x14ac:dyDescent="0.2">
      <c r="A643" s="140"/>
      <c r="B643" s="44"/>
      <c r="D643" s="44"/>
      <c r="E643" s="44"/>
      <c r="F643" s="44"/>
      <c r="G643" s="44"/>
      <c r="I643" s="44"/>
      <c r="K643" s="44"/>
      <c r="L643" s="44"/>
      <c r="M643" s="44"/>
      <c r="N643" s="44"/>
      <c r="O643" s="44"/>
      <c r="Q643" s="44"/>
      <c r="R643" s="44"/>
      <c r="S643" s="44"/>
      <c r="T643" s="44"/>
      <c r="U643" s="44"/>
      <c r="V643" s="44"/>
      <c r="X643" s="7"/>
      <c r="Y643" s="7"/>
    </row>
    <row r="644" spans="1:25" x14ac:dyDescent="0.2">
      <c r="A644" s="140"/>
      <c r="B644" s="44"/>
      <c r="D644" s="44"/>
      <c r="E644" s="44"/>
      <c r="F644" s="44"/>
      <c r="G644" s="44"/>
      <c r="I644" s="44"/>
      <c r="K644" s="44"/>
      <c r="L644" s="44"/>
      <c r="M644" s="44"/>
      <c r="N644" s="44"/>
      <c r="O644" s="44"/>
      <c r="Q644" s="44"/>
      <c r="R644" s="44"/>
      <c r="S644" s="44"/>
      <c r="T644" s="44"/>
      <c r="U644" s="44"/>
      <c r="V644" s="44"/>
      <c r="X644" s="7"/>
      <c r="Y644" s="7"/>
    </row>
    <row r="645" spans="1:25" x14ac:dyDescent="0.2">
      <c r="A645" s="140"/>
      <c r="B645" s="44"/>
      <c r="D645" s="44"/>
      <c r="E645" s="44"/>
      <c r="F645" s="44"/>
      <c r="G645" s="44"/>
      <c r="I645" s="44"/>
      <c r="K645" s="44"/>
      <c r="L645" s="44"/>
      <c r="M645" s="44"/>
      <c r="N645" s="44"/>
      <c r="O645" s="44"/>
      <c r="Q645" s="44"/>
      <c r="R645" s="44"/>
      <c r="S645" s="44"/>
      <c r="T645" s="44"/>
      <c r="U645" s="44"/>
      <c r="V645" s="44"/>
      <c r="X645" s="7"/>
      <c r="Y645" s="7"/>
    </row>
    <row r="646" spans="1:25" x14ac:dyDescent="0.2">
      <c r="A646" s="140"/>
      <c r="B646" s="44"/>
      <c r="D646" s="44"/>
      <c r="E646" s="44"/>
      <c r="F646" s="44"/>
      <c r="G646" s="44"/>
      <c r="I646" s="44"/>
      <c r="K646" s="44"/>
      <c r="L646" s="44"/>
      <c r="M646" s="44"/>
      <c r="N646" s="44"/>
      <c r="O646" s="44"/>
      <c r="Q646" s="44"/>
      <c r="R646" s="44"/>
      <c r="S646" s="44"/>
      <c r="T646" s="44"/>
      <c r="U646" s="44"/>
      <c r="V646" s="44"/>
      <c r="X646" s="7"/>
      <c r="Y646" s="7"/>
    </row>
    <row r="647" spans="1:25" x14ac:dyDescent="0.2">
      <c r="A647" s="140"/>
      <c r="B647" s="44"/>
      <c r="D647" s="44"/>
      <c r="E647" s="44"/>
      <c r="F647" s="44"/>
      <c r="G647" s="44"/>
      <c r="I647" s="44"/>
      <c r="K647" s="44"/>
      <c r="L647" s="44"/>
      <c r="M647" s="44"/>
      <c r="N647" s="44"/>
      <c r="O647" s="44"/>
      <c r="Q647" s="44"/>
      <c r="R647" s="44"/>
      <c r="S647" s="44"/>
      <c r="T647" s="44"/>
      <c r="U647" s="44"/>
      <c r="V647" s="44"/>
      <c r="X647" s="7"/>
      <c r="Y647" s="7"/>
    </row>
    <row r="648" spans="1:25" x14ac:dyDescent="0.2">
      <c r="A648" s="140"/>
      <c r="B648" s="44"/>
      <c r="D648" s="44"/>
      <c r="E648" s="44"/>
      <c r="F648" s="44"/>
      <c r="G648" s="44"/>
      <c r="I648" s="44"/>
      <c r="K648" s="44"/>
      <c r="L648" s="44"/>
      <c r="M648" s="44"/>
      <c r="N648" s="44"/>
      <c r="O648" s="44"/>
      <c r="Q648" s="44"/>
      <c r="R648" s="44"/>
      <c r="S648" s="44"/>
      <c r="T648" s="44"/>
      <c r="U648" s="44"/>
      <c r="V648" s="44"/>
      <c r="X648" s="7"/>
      <c r="Y648" s="7"/>
    </row>
    <row r="649" spans="1:25" x14ac:dyDescent="0.2">
      <c r="A649" s="140"/>
      <c r="B649" s="44"/>
      <c r="D649" s="44"/>
      <c r="E649" s="44"/>
      <c r="F649" s="44"/>
      <c r="G649" s="44"/>
      <c r="I649" s="44"/>
      <c r="K649" s="44"/>
      <c r="L649" s="44"/>
      <c r="M649" s="44"/>
      <c r="N649" s="44"/>
      <c r="O649" s="44"/>
      <c r="Q649" s="44"/>
      <c r="R649" s="44"/>
      <c r="S649" s="44"/>
      <c r="T649" s="44"/>
      <c r="U649" s="44"/>
      <c r="V649" s="44"/>
      <c r="X649" s="7"/>
      <c r="Y649" s="7"/>
    </row>
    <row r="650" spans="1:25" x14ac:dyDescent="0.2">
      <c r="A650" s="140"/>
      <c r="B650" s="44"/>
      <c r="D650" s="44"/>
      <c r="E650" s="44"/>
      <c r="F650" s="44"/>
      <c r="G650" s="44"/>
      <c r="I650" s="44"/>
      <c r="K650" s="44"/>
      <c r="L650" s="44"/>
      <c r="M650" s="44"/>
      <c r="N650" s="44"/>
      <c r="O650" s="44"/>
      <c r="Q650" s="44"/>
      <c r="R650" s="44"/>
      <c r="S650" s="44"/>
      <c r="T650" s="44"/>
      <c r="U650" s="44"/>
      <c r="V650" s="44"/>
      <c r="X650" s="7"/>
      <c r="Y650" s="7"/>
    </row>
    <row r="651" spans="1:25" x14ac:dyDescent="0.2">
      <c r="A651" s="140"/>
      <c r="B651" s="44"/>
      <c r="D651" s="44"/>
      <c r="E651" s="44"/>
      <c r="F651" s="44"/>
      <c r="G651" s="44"/>
      <c r="I651" s="44"/>
      <c r="K651" s="44"/>
      <c r="L651" s="44"/>
      <c r="M651" s="44"/>
      <c r="N651" s="44"/>
      <c r="O651" s="44"/>
      <c r="Q651" s="44"/>
      <c r="R651" s="44"/>
      <c r="S651" s="44"/>
      <c r="T651" s="44"/>
      <c r="U651" s="44"/>
      <c r="V651" s="44"/>
      <c r="X651" s="7"/>
      <c r="Y651" s="7"/>
    </row>
    <row r="652" spans="1:25" x14ac:dyDescent="0.2">
      <c r="A652" s="140"/>
      <c r="B652" s="44"/>
      <c r="D652" s="44"/>
      <c r="E652" s="44"/>
      <c r="F652" s="44"/>
      <c r="G652" s="44"/>
      <c r="I652" s="44"/>
      <c r="K652" s="44"/>
      <c r="L652" s="44"/>
      <c r="M652" s="44"/>
      <c r="N652" s="44"/>
      <c r="O652" s="44"/>
      <c r="Q652" s="44"/>
      <c r="R652" s="44"/>
      <c r="S652" s="44"/>
      <c r="T652" s="44"/>
      <c r="U652" s="44"/>
      <c r="V652" s="44"/>
      <c r="X652" s="7"/>
      <c r="Y652" s="7"/>
    </row>
    <row r="653" spans="1:25" x14ac:dyDescent="0.2">
      <c r="A653" s="140"/>
      <c r="B653" s="44"/>
      <c r="D653" s="44"/>
      <c r="E653" s="44"/>
      <c r="F653" s="44"/>
      <c r="G653" s="44"/>
      <c r="I653" s="44"/>
      <c r="K653" s="44"/>
      <c r="L653" s="44"/>
      <c r="M653" s="44"/>
      <c r="N653" s="44"/>
      <c r="O653" s="44"/>
      <c r="Q653" s="44"/>
      <c r="R653" s="44"/>
      <c r="S653" s="44"/>
      <c r="T653" s="44"/>
      <c r="U653" s="44"/>
      <c r="V653" s="44"/>
      <c r="X653" s="7"/>
      <c r="Y653" s="7"/>
    </row>
    <row r="654" spans="1:25" x14ac:dyDescent="0.2">
      <c r="A654" s="140"/>
      <c r="B654" s="44"/>
      <c r="D654" s="44"/>
      <c r="E654" s="44"/>
      <c r="F654" s="44"/>
      <c r="G654" s="44"/>
      <c r="I654" s="44"/>
      <c r="K654" s="44"/>
      <c r="L654" s="44"/>
      <c r="M654" s="44"/>
      <c r="N654" s="44"/>
      <c r="O654" s="44"/>
      <c r="Q654" s="44"/>
      <c r="R654" s="44"/>
      <c r="S654" s="44"/>
      <c r="T654" s="44"/>
      <c r="U654" s="44"/>
      <c r="V654" s="44"/>
      <c r="X654" s="7"/>
      <c r="Y654" s="7"/>
    </row>
    <row r="655" spans="1:25" x14ac:dyDescent="0.2">
      <c r="A655" s="140"/>
      <c r="B655" s="44"/>
      <c r="D655" s="44"/>
      <c r="E655" s="44"/>
      <c r="F655" s="44"/>
      <c r="G655" s="44"/>
      <c r="I655" s="44"/>
      <c r="K655" s="44"/>
      <c r="L655" s="44"/>
      <c r="M655" s="44"/>
      <c r="N655" s="44"/>
      <c r="O655" s="44"/>
      <c r="Q655" s="44"/>
      <c r="R655" s="44"/>
      <c r="S655" s="44"/>
      <c r="T655" s="44"/>
      <c r="U655" s="44"/>
      <c r="V655" s="44"/>
      <c r="X655" s="7"/>
      <c r="Y655" s="7"/>
    </row>
    <row r="656" spans="1:25" x14ac:dyDescent="0.2">
      <c r="A656" s="140"/>
      <c r="B656" s="44"/>
      <c r="D656" s="44"/>
      <c r="E656" s="44"/>
      <c r="F656" s="44"/>
      <c r="G656" s="44"/>
      <c r="I656" s="44"/>
      <c r="K656" s="44"/>
      <c r="L656" s="44"/>
      <c r="M656" s="44"/>
      <c r="N656" s="44"/>
      <c r="O656" s="44"/>
      <c r="Q656" s="44"/>
      <c r="R656" s="44"/>
      <c r="S656" s="44"/>
      <c r="T656" s="44"/>
      <c r="U656" s="44"/>
      <c r="V656" s="44"/>
      <c r="X656" s="7"/>
      <c r="Y656" s="7"/>
    </row>
    <row r="657" spans="1:25" x14ac:dyDescent="0.2">
      <c r="A657" s="140"/>
      <c r="B657" s="44"/>
      <c r="D657" s="44"/>
      <c r="E657" s="44"/>
      <c r="F657" s="44"/>
      <c r="G657" s="44"/>
      <c r="I657" s="44"/>
      <c r="K657" s="44"/>
      <c r="L657" s="44"/>
      <c r="M657" s="44"/>
      <c r="N657" s="44"/>
      <c r="O657" s="44"/>
      <c r="Q657" s="44"/>
      <c r="R657" s="44"/>
      <c r="S657" s="44"/>
      <c r="T657" s="44"/>
      <c r="U657" s="44"/>
      <c r="V657" s="44"/>
      <c r="X657" s="7"/>
      <c r="Y657" s="7"/>
    </row>
    <row r="658" spans="1:25" x14ac:dyDescent="0.2">
      <c r="A658" s="140"/>
      <c r="B658" s="44"/>
      <c r="D658" s="44"/>
      <c r="E658" s="44"/>
      <c r="F658" s="44"/>
      <c r="G658" s="44"/>
      <c r="I658" s="44"/>
      <c r="K658" s="44"/>
      <c r="L658" s="44"/>
      <c r="M658" s="44"/>
      <c r="N658" s="44"/>
      <c r="O658" s="44"/>
      <c r="Q658" s="44"/>
      <c r="R658" s="44"/>
      <c r="S658" s="44"/>
      <c r="T658" s="44"/>
      <c r="U658" s="44"/>
      <c r="V658" s="44"/>
      <c r="X658" s="7"/>
      <c r="Y658" s="7"/>
    </row>
    <row r="659" spans="1:25" x14ac:dyDescent="0.2">
      <c r="A659" s="140"/>
      <c r="B659" s="44"/>
      <c r="D659" s="44"/>
      <c r="E659" s="44"/>
      <c r="F659" s="44"/>
      <c r="G659" s="44"/>
      <c r="I659" s="44"/>
      <c r="K659" s="44"/>
      <c r="L659" s="44"/>
      <c r="M659" s="44"/>
      <c r="N659" s="44"/>
      <c r="O659" s="44"/>
      <c r="Q659" s="44"/>
      <c r="R659" s="44"/>
      <c r="S659" s="44"/>
      <c r="T659" s="44"/>
      <c r="U659" s="44"/>
      <c r="V659" s="44"/>
      <c r="X659" s="7"/>
      <c r="Y659" s="7"/>
    </row>
    <row r="660" spans="1:25" x14ac:dyDescent="0.2">
      <c r="A660" s="140"/>
      <c r="B660" s="44"/>
      <c r="D660" s="44"/>
      <c r="E660" s="44"/>
      <c r="F660" s="44"/>
      <c r="G660" s="44"/>
      <c r="I660" s="44"/>
      <c r="K660" s="44"/>
      <c r="L660" s="44"/>
      <c r="M660" s="44"/>
      <c r="N660" s="44"/>
      <c r="O660" s="44"/>
      <c r="Q660" s="44"/>
      <c r="R660" s="44"/>
      <c r="S660" s="44"/>
      <c r="T660" s="44"/>
      <c r="U660" s="44"/>
      <c r="V660" s="44"/>
      <c r="X660" s="7"/>
      <c r="Y660" s="7"/>
    </row>
    <row r="661" spans="1:25" x14ac:dyDescent="0.2">
      <c r="A661" s="140"/>
      <c r="B661" s="44"/>
      <c r="D661" s="44"/>
      <c r="E661" s="44"/>
      <c r="F661" s="44"/>
      <c r="G661" s="44"/>
      <c r="I661" s="44"/>
      <c r="K661" s="44"/>
      <c r="L661" s="44"/>
      <c r="M661" s="44"/>
      <c r="N661" s="44"/>
      <c r="O661" s="44"/>
      <c r="Q661" s="44"/>
      <c r="R661" s="44"/>
      <c r="S661" s="44"/>
      <c r="T661" s="44"/>
      <c r="U661" s="44"/>
      <c r="V661" s="44"/>
      <c r="X661" s="7"/>
      <c r="Y661" s="7"/>
    </row>
    <row r="662" spans="1:25" x14ac:dyDescent="0.2">
      <c r="A662" s="140"/>
      <c r="B662" s="44"/>
      <c r="D662" s="44"/>
      <c r="E662" s="44"/>
      <c r="F662" s="44"/>
      <c r="G662" s="44"/>
      <c r="I662" s="44"/>
      <c r="K662" s="44"/>
      <c r="L662" s="44"/>
      <c r="M662" s="44"/>
      <c r="N662" s="44"/>
      <c r="O662" s="44"/>
      <c r="Q662" s="44"/>
      <c r="R662" s="44"/>
      <c r="S662" s="44"/>
      <c r="T662" s="44"/>
      <c r="U662" s="44"/>
      <c r="V662" s="44"/>
      <c r="X662" s="7"/>
      <c r="Y662" s="7"/>
    </row>
    <row r="663" spans="1:25" x14ac:dyDescent="0.2">
      <c r="A663" s="140"/>
      <c r="B663" s="44"/>
      <c r="D663" s="44"/>
      <c r="E663" s="44"/>
      <c r="F663" s="44"/>
      <c r="G663" s="44"/>
      <c r="I663" s="44"/>
      <c r="K663" s="44"/>
      <c r="L663" s="44"/>
      <c r="M663" s="44"/>
      <c r="N663" s="44"/>
      <c r="O663" s="44"/>
      <c r="Q663" s="44"/>
      <c r="R663" s="44"/>
      <c r="S663" s="44"/>
      <c r="T663" s="44"/>
      <c r="U663" s="44"/>
      <c r="V663" s="44"/>
      <c r="X663" s="7"/>
      <c r="Y663" s="7"/>
    </row>
    <row r="664" spans="1:25" x14ac:dyDescent="0.2">
      <c r="A664" s="140"/>
      <c r="B664" s="44"/>
      <c r="D664" s="44"/>
      <c r="E664" s="44"/>
      <c r="F664" s="44"/>
      <c r="G664" s="44"/>
      <c r="I664" s="44"/>
      <c r="K664" s="44"/>
      <c r="L664" s="44"/>
      <c r="M664" s="44"/>
      <c r="N664" s="44"/>
      <c r="O664" s="44"/>
      <c r="Q664" s="44"/>
      <c r="R664" s="44"/>
      <c r="S664" s="44"/>
      <c r="T664" s="44"/>
      <c r="U664" s="44"/>
      <c r="V664" s="44"/>
      <c r="X664" s="7"/>
      <c r="Y664" s="7"/>
    </row>
    <row r="665" spans="1:25" x14ac:dyDescent="0.2">
      <c r="A665" s="140"/>
      <c r="B665" s="44"/>
      <c r="D665" s="44"/>
      <c r="E665" s="44"/>
      <c r="F665" s="44"/>
      <c r="G665" s="44"/>
      <c r="I665" s="44"/>
      <c r="K665" s="44"/>
      <c r="L665" s="44"/>
      <c r="M665" s="44"/>
      <c r="N665" s="44"/>
      <c r="O665" s="44"/>
      <c r="Q665" s="44"/>
      <c r="R665" s="44"/>
      <c r="S665" s="44"/>
      <c r="T665" s="44"/>
      <c r="U665" s="44"/>
      <c r="V665" s="44"/>
      <c r="X665" s="7"/>
      <c r="Y665" s="7"/>
    </row>
    <row r="666" spans="1:25" x14ac:dyDescent="0.2">
      <c r="A666" s="140"/>
      <c r="B666" s="44"/>
      <c r="D666" s="44"/>
      <c r="E666" s="44"/>
      <c r="F666" s="44"/>
      <c r="G666" s="44"/>
      <c r="I666" s="44"/>
      <c r="K666" s="44"/>
      <c r="L666" s="44"/>
      <c r="M666" s="44"/>
      <c r="N666" s="44"/>
      <c r="O666" s="44"/>
      <c r="Q666" s="44"/>
      <c r="R666" s="44"/>
      <c r="S666" s="44"/>
      <c r="T666" s="44"/>
      <c r="U666" s="44"/>
      <c r="V666" s="44"/>
      <c r="X666" s="7"/>
      <c r="Y666" s="7"/>
    </row>
    <row r="667" spans="1:25" x14ac:dyDescent="0.2">
      <c r="A667" s="140"/>
      <c r="B667" s="44"/>
      <c r="D667" s="44"/>
      <c r="E667" s="44"/>
      <c r="F667" s="44"/>
      <c r="G667" s="44"/>
      <c r="I667" s="44"/>
      <c r="K667" s="44"/>
      <c r="L667" s="44"/>
      <c r="M667" s="44"/>
      <c r="N667" s="44"/>
      <c r="O667" s="44"/>
      <c r="Q667" s="44"/>
      <c r="R667" s="44"/>
      <c r="S667" s="44"/>
      <c r="T667" s="44"/>
      <c r="U667" s="44"/>
      <c r="V667" s="44"/>
      <c r="X667" s="7"/>
      <c r="Y667" s="7"/>
    </row>
    <row r="668" spans="1:25" x14ac:dyDescent="0.2">
      <c r="A668" s="140"/>
      <c r="B668" s="44"/>
      <c r="D668" s="44"/>
      <c r="E668" s="44"/>
      <c r="F668" s="44"/>
      <c r="G668" s="44"/>
      <c r="I668" s="44"/>
      <c r="K668" s="44"/>
      <c r="L668" s="44"/>
      <c r="M668" s="44"/>
      <c r="N668" s="44"/>
      <c r="O668" s="44"/>
      <c r="Q668" s="44"/>
      <c r="R668" s="44"/>
      <c r="S668" s="44"/>
      <c r="T668" s="44"/>
      <c r="U668" s="44"/>
      <c r="V668" s="44"/>
      <c r="X668" s="7"/>
      <c r="Y668" s="7"/>
    </row>
    <row r="669" spans="1:25" x14ac:dyDescent="0.2">
      <c r="A669" s="140"/>
      <c r="B669" s="44">
        <f>B603-M602</f>
        <v>0</v>
      </c>
      <c r="C669" s="44">
        <f>C603-B603</f>
        <v>0</v>
      </c>
      <c r="D669" s="44"/>
      <c r="E669" s="44"/>
      <c r="F669" s="44"/>
      <c r="G669" s="44"/>
      <c r="I669" s="44"/>
      <c r="K669" s="44"/>
      <c r="L669" s="44"/>
      <c r="M669" s="44"/>
      <c r="N669" s="44"/>
      <c r="O669" s="44"/>
      <c r="Q669" s="44"/>
      <c r="R669" s="44"/>
      <c r="S669" s="44"/>
      <c r="T669" s="44"/>
      <c r="U669" s="44"/>
      <c r="V669" s="44"/>
      <c r="X669" s="7"/>
      <c r="Y669" s="7"/>
    </row>
    <row r="670" spans="1:25" x14ac:dyDescent="0.2">
      <c r="A670" s="140"/>
      <c r="B670" s="44" t="e">
        <f>(B669/M602)*100</f>
        <v>#DIV/0!</v>
      </c>
      <c r="C670" s="44" t="e">
        <f>(C669/B603)*100</f>
        <v>#DIV/0!</v>
      </c>
      <c r="D670" s="44"/>
      <c r="E670" s="44"/>
      <c r="F670" s="44"/>
      <c r="G670" s="44"/>
      <c r="I670" s="44"/>
      <c r="K670" s="44"/>
      <c r="L670" s="44"/>
      <c r="M670" s="44"/>
      <c r="N670" s="44"/>
      <c r="O670" s="44"/>
      <c r="Q670" s="44"/>
      <c r="R670" s="44"/>
      <c r="S670" s="44"/>
      <c r="T670" s="44"/>
      <c r="U670" s="44"/>
      <c r="V670" s="44"/>
      <c r="X670" s="7"/>
      <c r="Y670" s="7"/>
    </row>
    <row r="671" spans="1:25" x14ac:dyDescent="0.2">
      <c r="A671" s="140"/>
      <c r="B671" s="44"/>
      <c r="D671" s="44"/>
      <c r="E671" s="44"/>
      <c r="F671" s="44"/>
      <c r="G671" s="44"/>
      <c r="I671" s="44"/>
      <c r="K671" s="44"/>
      <c r="L671" s="44"/>
      <c r="M671" s="44"/>
      <c r="N671" s="44"/>
      <c r="O671" s="44"/>
      <c r="Q671" s="44"/>
      <c r="R671" s="44"/>
      <c r="S671" s="44"/>
      <c r="T671" s="44"/>
      <c r="U671" s="44"/>
      <c r="V671" s="44"/>
      <c r="X671" s="7"/>
      <c r="Y671" s="7"/>
    </row>
    <row r="672" spans="1:25" x14ac:dyDescent="0.2">
      <c r="A672" s="140"/>
      <c r="B672" s="44">
        <f>B603-B602</f>
        <v>0</v>
      </c>
      <c r="C672" s="44">
        <f>C603-C602</f>
        <v>0</v>
      </c>
      <c r="D672" s="44"/>
      <c r="E672" s="44"/>
      <c r="F672" s="44"/>
      <c r="G672" s="44"/>
      <c r="I672" s="44"/>
      <c r="K672" s="44"/>
      <c r="L672" s="44"/>
      <c r="M672" s="44"/>
      <c r="N672" s="44"/>
      <c r="O672" s="44"/>
      <c r="Q672" s="44"/>
      <c r="R672" s="44"/>
      <c r="S672" s="44"/>
      <c r="T672" s="44"/>
      <c r="U672" s="44"/>
      <c r="V672" s="44"/>
      <c r="X672" s="7"/>
      <c r="Y672" s="7"/>
    </row>
    <row r="673" spans="1:25" x14ac:dyDescent="0.2">
      <c r="A673" s="140"/>
      <c r="B673" s="44" t="e">
        <f>(B672/B602)*100</f>
        <v>#DIV/0!</v>
      </c>
      <c r="C673" s="44" t="e">
        <f>(C672/C602)*100</f>
        <v>#DIV/0!</v>
      </c>
      <c r="D673" s="44"/>
      <c r="E673" s="44"/>
      <c r="F673" s="44"/>
      <c r="G673" s="44"/>
      <c r="I673" s="44"/>
      <c r="K673" s="44"/>
      <c r="L673" s="44"/>
      <c r="M673" s="44"/>
      <c r="N673" s="44"/>
      <c r="O673" s="44"/>
      <c r="Q673" s="44"/>
      <c r="R673" s="44"/>
      <c r="S673" s="44"/>
      <c r="T673" s="44"/>
      <c r="U673" s="44"/>
      <c r="V673" s="44"/>
      <c r="X673" s="7"/>
      <c r="Y673" s="7"/>
    </row>
    <row r="674" spans="1:25" x14ac:dyDescent="0.2">
      <c r="A674" s="140"/>
      <c r="B674" s="44"/>
      <c r="D674" s="44"/>
      <c r="E674" s="44"/>
      <c r="F674" s="44"/>
      <c r="G674" s="44"/>
      <c r="I674" s="44"/>
      <c r="K674" s="44"/>
      <c r="L674" s="44"/>
      <c r="M674" s="44"/>
      <c r="N674" s="44"/>
      <c r="O674" s="44"/>
      <c r="Q674" s="44"/>
      <c r="R674" s="44"/>
      <c r="S674" s="44"/>
      <c r="T674" s="44"/>
      <c r="U674" s="44"/>
      <c r="V674" s="44"/>
      <c r="X674" s="7"/>
      <c r="Y674" s="7"/>
    </row>
    <row r="675" spans="1:25" x14ac:dyDescent="0.2">
      <c r="A675" s="140"/>
      <c r="B675" s="44"/>
      <c r="D675" s="44"/>
      <c r="E675" s="44"/>
      <c r="F675" s="44"/>
      <c r="G675" s="44"/>
      <c r="I675" s="44"/>
      <c r="K675" s="44"/>
      <c r="L675" s="44"/>
      <c r="M675" s="44"/>
      <c r="N675" s="44"/>
      <c r="O675" s="44"/>
      <c r="Q675" s="44"/>
      <c r="R675" s="44"/>
      <c r="S675" s="44"/>
      <c r="T675" s="44"/>
      <c r="U675" s="44"/>
      <c r="V675" s="44"/>
      <c r="X675" s="7"/>
      <c r="Y675" s="7"/>
    </row>
    <row r="676" spans="1:25" x14ac:dyDescent="0.2">
      <c r="A676" s="140"/>
      <c r="B676" s="44"/>
      <c r="D676" s="44"/>
      <c r="E676" s="44"/>
      <c r="F676" s="44"/>
      <c r="G676" s="44"/>
      <c r="I676" s="44"/>
      <c r="K676" s="44"/>
      <c r="L676" s="44"/>
      <c r="M676" s="44"/>
      <c r="N676" s="44"/>
      <c r="O676" s="44"/>
      <c r="Q676" s="44"/>
      <c r="R676" s="44"/>
      <c r="S676" s="44"/>
      <c r="T676" s="44"/>
      <c r="U676" s="44"/>
      <c r="V676" s="44"/>
      <c r="X676" s="7"/>
      <c r="Y676" s="7"/>
    </row>
    <row r="677" spans="1:25" x14ac:dyDescent="0.2">
      <c r="A677" s="140"/>
      <c r="B677" s="44"/>
      <c r="D677" s="44"/>
      <c r="E677" s="44"/>
      <c r="F677" s="44"/>
      <c r="G677" s="44"/>
      <c r="I677" s="44"/>
      <c r="K677" s="44"/>
      <c r="L677" s="44"/>
      <c r="M677" s="44"/>
      <c r="N677" s="44"/>
      <c r="O677" s="44"/>
      <c r="Q677" s="44"/>
      <c r="R677" s="44"/>
      <c r="S677" s="44"/>
      <c r="T677" s="44"/>
      <c r="U677" s="44"/>
      <c r="V677" s="44"/>
      <c r="X677" s="7"/>
      <c r="Y677" s="7"/>
    </row>
    <row r="678" spans="1:25" x14ac:dyDescent="0.2">
      <c r="A678" s="140"/>
      <c r="B678" s="44"/>
      <c r="D678" s="44"/>
      <c r="E678" s="44"/>
      <c r="F678" s="44"/>
      <c r="G678" s="44"/>
      <c r="I678" s="44"/>
      <c r="K678" s="44"/>
      <c r="L678" s="44"/>
      <c r="M678" s="44"/>
      <c r="N678" s="44"/>
      <c r="O678" s="44"/>
      <c r="Q678" s="44"/>
      <c r="R678" s="44"/>
      <c r="S678" s="44"/>
      <c r="T678" s="44"/>
      <c r="U678" s="44"/>
      <c r="V678" s="44"/>
      <c r="X678" s="7"/>
      <c r="Y678" s="7"/>
    </row>
    <row r="679" spans="1:25" x14ac:dyDescent="0.2">
      <c r="A679" s="140"/>
      <c r="B679" s="44"/>
      <c r="D679" s="44"/>
      <c r="E679" s="44"/>
      <c r="F679" s="44"/>
      <c r="G679" s="44"/>
      <c r="I679" s="44"/>
      <c r="K679" s="44"/>
      <c r="L679" s="44"/>
      <c r="M679" s="44"/>
      <c r="N679" s="44"/>
      <c r="O679" s="44"/>
      <c r="Q679" s="44"/>
      <c r="R679" s="44"/>
      <c r="S679" s="44"/>
      <c r="T679" s="44"/>
      <c r="U679" s="44"/>
      <c r="V679" s="44"/>
      <c r="X679" s="7"/>
      <c r="Y679" s="7"/>
    </row>
    <row r="680" spans="1:25" x14ac:dyDescent="0.2">
      <c r="A680" s="140"/>
      <c r="B680" s="44"/>
      <c r="D680" s="44"/>
      <c r="E680" s="44"/>
      <c r="F680" s="44"/>
      <c r="G680" s="44"/>
      <c r="I680" s="44"/>
      <c r="K680" s="44"/>
      <c r="L680" s="44"/>
      <c r="M680" s="44"/>
      <c r="N680" s="44"/>
      <c r="O680" s="44"/>
      <c r="Q680" s="44"/>
      <c r="R680" s="44"/>
      <c r="S680" s="44"/>
      <c r="T680" s="44"/>
      <c r="U680" s="44"/>
      <c r="V680" s="44"/>
      <c r="X680" s="7"/>
      <c r="Y680" s="7"/>
    </row>
    <row r="681" spans="1:25" x14ac:dyDescent="0.2">
      <c r="A681" s="140"/>
      <c r="B681" s="44"/>
      <c r="D681" s="44"/>
      <c r="E681" s="44"/>
      <c r="F681" s="44"/>
      <c r="G681" s="44"/>
      <c r="I681" s="44"/>
      <c r="K681" s="44"/>
      <c r="L681" s="44"/>
      <c r="M681" s="44"/>
      <c r="N681" s="44"/>
      <c r="O681" s="44"/>
      <c r="Q681" s="44"/>
      <c r="R681" s="44"/>
      <c r="S681" s="44"/>
      <c r="T681" s="44"/>
      <c r="U681" s="44"/>
      <c r="V681" s="44"/>
      <c r="X681" s="7"/>
      <c r="Y681" s="7"/>
    </row>
    <row r="682" spans="1:25" x14ac:dyDescent="0.2">
      <c r="A682" s="140"/>
      <c r="B682" s="44"/>
      <c r="D682" s="44"/>
      <c r="E682" s="44"/>
      <c r="F682" s="44"/>
      <c r="G682" s="44"/>
      <c r="I682" s="44"/>
      <c r="K682" s="44"/>
      <c r="L682" s="44"/>
      <c r="M682" s="44"/>
      <c r="N682" s="44"/>
      <c r="O682" s="44"/>
      <c r="Q682" s="44"/>
      <c r="R682" s="44"/>
      <c r="S682" s="44"/>
      <c r="T682" s="44"/>
      <c r="U682" s="44"/>
      <c r="V682" s="44"/>
      <c r="X682" s="7"/>
      <c r="Y682" s="7"/>
    </row>
    <row r="683" spans="1:25" x14ac:dyDescent="0.2">
      <c r="A683" s="140"/>
      <c r="B683" s="44"/>
      <c r="D683" s="44"/>
      <c r="E683" s="44"/>
      <c r="F683" s="44"/>
      <c r="G683" s="44"/>
      <c r="I683" s="44"/>
      <c r="K683" s="44"/>
      <c r="L683" s="44"/>
      <c r="M683" s="44"/>
      <c r="N683" s="44"/>
      <c r="O683" s="44"/>
      <c r="Q683" s="44"/>
      <c r="R683" s="44"/>
      <c r="S683" s="44"/>
      <c r="T683" s="44"/>
      <c r="U683" s="44"/>
      <c r="V683" s="44"/>
      <c r="X683" s="7"/>
      <c r="Y683" s="7"/>
    </row>
    <row r="684" spans="1:25" x14ac:dyDescent="0.2">
      <c r="A684" s="140"/>
      <c r="B684" s="44"/>
      <c r="D684" s="44"/>
      <c r="E684" s="44"/>
      <c r="F684" s="44"/>
      <c r="G684" s="44"/>
      <c r="I684" s="44"/>
      <c r="K684" s="44"/>
      <c r="L684" s="44"/>
      <c r="M684" s="44"/>
      <c r="N684" s="44"/>
      <c r="O684" s="44"/>
      <c r="Q684" s="44"/>
      <c r="R684" s="44"/>
      <c r="S684" s="44"/>
      <c r="T684" s="44"/>
      <c r="U684" s="44"/>
      <c r="V684" s="44"/>
      <c r="X684" s="7"/>
      <c r="Y684" s="7"/>
    </row>
    <row r="685" spans="1:25" x14ac:dyDescent="0.2">
      <c r="A685" s="140"/>
      <c r="B685" s="44"/>
      <c r="D685" s="44"/>
      <c r="E685" s="44"/>
      <c r="F685" s="44"/>
      <c r="G685" s="44"/>
      <c r="I685" s="44"/>
      <c r="K685" s="44"/>
      <c r="L685" s="44"/>
      <c r="M685" s="44"/>
      <c r="N685" s="44"/>
      <c r="O685" s="44"/>
      <c r="Q685" s="44"/>
      <c r="R685" s="44"/>
      <c r="S685" s="44"/>
      <c r="T685" s="44"/>
      <c r="U685" s="44"/>
      <c r="V685" s="44"/>
      <c r="X685" s="7"/>
      <c r="Y685" s="7"/>
    </row>
    <row r="686" spans="1:25" x14ac:dyDescent="0.2">
      <c r="A686" s="140"/>
      <c r="B686" s="44"/>
      <c r="D686" s="44"/>
      <c r="E686" s="44"/>
      <c r="F686" s="44"/>
      <c r="G686" s="44"/>
      <c r="I686" s="44"/>
      <c r="K686" s="44"/>
      <c r="L686" s="44"/>
      <c r="M686" s="44"/>
      <c r="N686" s="44" t="e">
        <f>AVERAGE(B686:C686)</f>
        <v>#DIV/0!</v>
      </c>
      <c r="O686" s="44"/>
      <c r="Q686" s="44"/>
      <c r="R686" s="44"/>
      <c r="S686" s="44"/>
      <c r="T686" s="44"/>
      <c r="U686" s="44"/>
      <c r="V686" s="44"/>
      <c r="X686" s="7"/>
      <c r="Y686" s="7"/>
    </row>
    <row r="687" spans="1:25" x14ac:dyDescent="0.2">
      <c r="A687" s="140"/>
      <c r="B687" s="44"/>
      <c r="D687" s="44"/>
      <c r="E687" s="44"/>
      <c r="F687" s="44"/>
      <c r="G687" s="44"/>
      <c r="I687" s="44"/>
      <c r="K687" s="44"/>
      <c r="L687" s="44"/>
      <c r="M687" s="44"/>
      <c r="N687" s="44" t="e">
        <f>AVERAGE(B687:C687)</f>
        <v>#DIV/0!</v>
      </c>
      <c r="O687" s="44"/>
      <c r="Q687" s="44"/>
      <c r="R687" s="44"/>
      <c r="S687" s="44"/>
      <c r="T687" s="44"/>
      <c r="U687" s="44"/>
      <c r="V687" s="44"/>
      <c r="X687" s="7"/>
      <c r="Y687" s="7"/>
    </row>
    <row r="688" spans="1:25" x14ac:dyDescent="0.2">
      <c r="A688" s="140"/>
      <c r="B688" s="44"/>
      <c r="D688" s="44"/>
      <c r="E688" s="44"/>
      <c r="F688" s="44"/>
      <c r="G688" s="44"/>
      <c r="I688" s="44"/>
      <c r="K688" s="44"/>
      <c r="L688" s="44"/>
      <c r="M688" s="44"/>
      <c r="N688" s="44"/>
      <c r="O688" s="44"/>
      <c r="Q688" s="44"/>
      <c r="R688" s="44"/>
      <c r="S688" s="44"/>
      <c r="T688" s="44"/>
      <c r="U688" s="44"/>
      <c r="V688" s="44"/>
      <c r="X688" s="7"/>
      <c r="Y688" s="7"/>
    </row>
    <row r="689" spans="1:25" x14ac:dyDescent="0.2">
      <c r="A689" s="140"/>
      <c r="B689" s="44"/>
      <c r="D689" s="44"/>
      <c r="E689" s="44"/>
      <c r="F689" s="44"/>
      <c r="G689" s="44"/>
      <c r="I689" s="44"/>
      <c r="K689" s="44"/>
      <c r="L689" s="44"/>
      <c r="M689" s="44"/>
      <c r="N689" s="44"/>
      <c r="O689" s="44"/>
      <c r="Q689" s="44"/>
      <c r="R689" s="44"/>
      <c r="S689" s="44"/>
      <c r="T689" s="44"/>
      <c r="U689" s="44"/>
      <c r="V689" s="44"/>
      <c r="X689" s="7"/>
      <c r="Y689" s="7"/>
    </row>
    <row r="690" spans="1:25" x14ac:dyDescent="0.2">
      <c r="A690" s="140"/>
      <c r="B690" s="44"/>
      <c r="D690" s="44"/>
      <c r="E690" s="44"/>
      <c r="F690" s="44"/>
      <c r="G690" s="44"/>
      <c r="I690" s="44"/>
      <c r="K690" s="44"/>
      <c r="L690" s="44"/>
      <c r="M690" s="44"/>
      <c r="N690" s="44"/>
      <c r="O690" s="44"/>
      <c r="Q690" s="44"/>
      <c r="R690" s="44"/>
      <c r="S690" s="44"/>
      <c r="T690" s="44"/>
      <c r="U690" s="44"/>
      <c r="V690" s="44"/>
      <c r="X690" s="7"/>
      <c r="Y690" s="7"/>
    </row>
    <row r="691" spans="1:25" x14ac:dyDescent="0.2">
      <c r="A691" s="140"/>
      <c r="B691" s="44"/>
      <c r="D691" s="44"/>
      <c r="E691" s="44"/>
      <c r="F691" s="44"/>
      <c r="G691" s="44"/>
      <c r="I691" s="44"/>
      <c r="K691" s="44"/>
      <c r="L691" s="44"/>
      <c r="M691" s="44"/>
      <c r="N691" s="44"/>
      <c r="O691" s="44"/>
      <c r="Q691" s="44"/>
      <c r="R691" s="44"/>
      <c r="S691" s="44"/>
      <c r="T691" s="44"/>
      <c r="U691" s="44"/>
      <c r="V691" s="44"/>
      <c r="X691" s="7"/>
      <c r="Y691" s="7"/>
    </row>
    <row r="692" spans="1:25" x14ac:dyDescent="0.2">
      <c r="A692" s="140"/>
      <c r="B692" s="44"/>
      <c r="D692" s="44"/>
      <c r="E692" s="44"/>
      <c r="F692" s="44"/>
      <c r="G692" s="44"/>
      <c r="I692" s="44"/>
      <c r="K692" s="44"/>
      <c r="L692" s="44"/>
      <c r="M692" s="44"/>
      <c r="N692" s="44"/>
      <c r="O692" s="44"/>
      <c r="Q692" s="44"/>
      <c r="R692" s="44"/>
      <c r="S692" s="44"/>
      <c r="T692" s="44"/>
      <c r="U692" s="44"/>
      <c r="V692" s="44"/>
      <c r="X692" s="7"/>
      <c r="Y692" s="7"/>
    </row>
    <row r="693" spans="1:25" x14ac:dyDescent="0.2">
      <c r="A693" s="140"/>
      <c r="B693" s="44"/>
      <c r="D693" s="44"/>
      <c r="E693" s="44"/>
      <c r="F693" s="44"/>
      <c r="G693" s="44"/>
      <c r="I693" s="44"/>
      <c r="K693" s="44"/>
      <c r="L693" s="44"/>
      <c r="M693" s="44"/>
      <c r="N693" s="44"/>
      <c r="O693" s="44"/>
      <c r="Q693" s="44"/>
      <c r="R693" s="44"/>
      <c r="S693" s="44"/>
      <c r="T693" s="44"/>
      <c r="U693" s="44"/>
      <c r="V693" s="44"/>
      <c r="X693" s="7"/>
      <c r="Y693" s="7"/>
    </row>
    <row r="694" spans="1:25" x14ac:dyDescent="0.2">
      <c r="A694" s="140"/>
      <c r="B694" s="44"/>
      <c r="D694" s="44"/>
      <c r="E694" s="44"/>
      <c r="F694" s="44"/>
      <c r="G694" s="44"/>
      <c r="I694" s="44"/>
      <c r="K694" s="44"/>
      <c r="L694" s="44"/>
      <c r="M694" s="44"/>
      <c r="N694" s="44"/>
      <c r="O694" s="44"/>
      <c r="Q694" s="44"/>
      <c r="R694" s="44"/>
      <c r="S694" s="44"/>
      <c r="T694" s="44"/>
      <c r="U694" s="44"/>
      <c r="V694" s="44"/>
      <c r="X694" s="7"/>
      <c r="Y694" s="7"/>
    </row>
    <row r="695" spans="1:25" x14ac:dyDescent="0.2">
      <c r="A695" s="140"/>
      <c r="B695" s="44"/>
      <c r="D695" s="44"/>
      <c r="E695" s="44"/>
      <c r="F695" s="44"/>
      <c r="G695" s="44"/>
      <c r="I695" s="44"/>
      <c r="K695" s="44"/>
      <c r="L695" s="44"/>
      <c r="M695" s="44"/>
      <c r="N695" s="44"/>
      <c r="O695" s="44"/>
      <c r="Q695" s="44"/>
      <c r="R695" s="44"/>
      <c r="S695" s="44"/>
      <c r="T695" s="44"/>
      <c r="U695" s="44"/>
      <c r="V695" s="44"/>
      <c r="X695" s="7"/>
      <c r="Y695" s="7"/>
    </row>
    <row r="696" spans="1:25" x14ac:dyDescent="0.2">
      <c r="A696" s="140"/>
      <c r="B696" s="44"/>
      <c r="D696" s="44"/>
      <c r="E696" s="44"/>
      <c r="F696" s="44"/>
      <c r="G696" s="44"/>
      <c r="I696" s="44"/>
      <c r="K696" s="44"/>
      <c r="L696" s="44"/>
      <c r="M696" s="44"/>
      <c r="N696" s="44"/>
      <c r="O696" s="44"/>
      <c r="Q696" s="44"/>
      <c r="R696" s="44"/>
      <c r="S696" s="44"/>
      <c r="T696" s="44"/>
      <c r="U696" s="44"/>
      <c r="V696" s="44"/>
      <c r="X696" s="7"/>
      <c r="Y696" s="7"/>
    </row>
    <row r="697" spans="1:25" x14ac:dyDescent="0.2">
      <c r="A697" s="140"/>
      <c r="B697" s="44"/>
      <c r="D697" s="44"/>
      <c r="E697" s="44"/>
      <c r="F697" s="44"/>
      <c r="G697" s="44"/>
      <c r="I697" s="44"/>
      <c r="K697" s="44"/>
      <c r="L697" s="44"/>
      <c r="M697" s="44"/>
      <c r="N697" s="44"/>
      <c r="O697" s="44"/>
      <c r="Q697" s="44"/>
      <c r="R697" s="44"/>
      <c r="S697" s="44"/>
      <c r="T697" s="44"/>
      <c r="U697" s="44"/>
      <c r="V697" s="44"/>
      <c r="X697" s="7"/>
      <c r="Y697" s="7"/>
    </row>
    <row r="698" spans="1:25" x14ac:dyDescent="0.2">
      <c r="A698" s="140"/>
      <c r="B698" s="44"/>
      <c r="D698" s="44"/>
      <c r="E698" s="44"/>
      <c r="F698" s="44"/>
      <c r="G698" s="44"/>
      <c r="I698" s="44"/>
      <c r="K698" s="44"/>
      <c r="L698" s="44"/>
      <c r="M698" s="44"/>
      <c r="N698" s="44"/>
      <c r="O698" s="44"/>
      <c r="Q698" s="44"/>
      <c r="R698" s="44"/>
      <c r="S698" s="44"/>
      <c r="T698" s="44"/>
      <c r="U698" s="44"/>
      <c r="V698" s="44"/>
      <c r="X698" s="7"/>
      <c r="Y698" s="7"/>
    </row>
    <row r="699" spans="1:25" x14ac:dyDescent="0.2">
      <c r="A699" s="140"/>
      <c r="B699" s="44"/>
      <c r="D699" s="44"/>
      <c r="E699" s="44"/>
      <c r="F699" s="44"/>
      <c r="G699" s="44"/>
      <c r="I699" s="44"/>
      <c r="K699" s="44"/>
      <c r="L699" s="44"/>
      <c r="M699" s="44"/>
      <c r="N699" s="44"/>
      <c r="O699" s="44"/>
      <c r="Q699" s="44"/>
      <c r="R699" s="44"/>
      <c r="S699" s="44"/>
      <c r="T699" s="44"/>
      <c r="U699" s="44"/>
      <c r="V699" s="44"/>
      <c r="X699" s="7"/>
      <c r="Y699" s="7"/>
    </row>
    <row r="700" spans="1:25" x14ac:dyDescent="0.2">
      <c r="A700" s="140"/>
      <c r="B700" s="44"/>
      <c r="D700" s="44"/>
      <c r="E700" s="44"/>
      <c r="F700" s="44"/>
      <c r="G700" s="44"/>
      <c r="I700" s="44"/>
      <c r="K700" s="44"/>
      <c r="L700" s="44"/>
      <c r="M700" s="44"/>
      <c r="N700" s="44"/>
      <c r="O700" s="44"/>
      <c r="Q700" s="44"/>
      <c r="R700" s="44"/>
      <c r="S700" s="44"/>
      <c r="T700" s="44"/>
      <c r="U700" s="44"/>
      <c r="V700" s="44"/>
      <c r="X700" s="7"/>
      <c r="Y700" s="7"/>
    </row>
    <row r="701" spans="1:25" x14ac:dyDescent="0.2">
      <c r="A701" s="140"/>
      <c r="B701" s="44"/>
      <c r="D701" s="44"/>
      <c r="E701" s="44"/>
      <c r="F701" s="44"/>
      <c r="G701" s="44"/>
      <c r="I701" s="44"/>
      <c r="K701" s="44"/>
      <c r="L701" s="44"/>
      <c r="M701" s="44"/>
      <c r="N701" s="44"/>
      <c r="O701" s="44"/>
      <c r="Q701" s="44"/>
      <c r="R701" s="44"/>
      <c r="S701" s="44"/>
      <c r="T701" s="44"/>
      <c r="U701" s="44"/>
      <c r="V701" s="44"/>
      <c r="X701" s="7"/>
      <c r="Y701" s="7"/>
    </row>
    <row r="702" spans="1:25" x14ac:dyDescent="0.2">
      <c r="A702" s="140"/>
      <c r="B702" s="44"/>
      <c r="D702" s="44"/>
      <c r="E702" s="44"/>
      <c r="F702" s="44"/>
      <c r="G702" s="44"/>
      <c r="I702" s="44"/>
      <c r="K702" s="44"/>
      <c r="L702" s="44"/>
      <c r="M702" s="44"/>
      <c r="N702" s="44"/>
      <c r="O702" s="44"/>
      <c r="Q702" s="44"/>
      <c r="R702" s="44"/>
      <c r="S702" s="44"/>
      <c r="T702" s="44"/>
      <c r="U702" s="44"/>
      <c r="V702" s="44"/>
      <c r="X702" s="7"/>
      <c r="Y702" s="7"/>
    </row>
    <row r="703" spans="1:25" x14ac:dyDescent="0.2">
      <c r="A703" s="140"/>
      <c r="B703" s="44"/>
      <c r="D703" s="44"/>
      <c r="E703" s="44"/>
      <c r="F703" s="44"/>
      <c r="G703" s="44"/>
      <c r="I703" s="44"/>
      <c r="K703" s="44"/>
      <c r="L703" s="44"/>
      <c r="M703" s="44"/>
      <c r="N703" s="44"/>
      <c r="O703" s="44"/>
      <c r="Q703" s="44"/>
      <c r="R703" s="44"/>
      <c r="S703" s="44"/>
      <c r="T703" s="44"/>
      <c r="U703" s="44"/>
      <c r="V703" s="44"/>
      <c r="X703" s="7"/>
      <c r="Y703" s="7"/>
    </row>
    <row r="704" spans="1:25" x14ac:dyDescent="0.2">
      <c r="A704" s="140"/>
      <c r="B704" s="44"/>
      <c r="D704" s="44"/>
      <c r="E704" s="44"/>
      <c r="F704" s="44"/>
      <c r="G704" s="44"/>
      <c r="I704" s="44"/>
      <c r="K704" s="44"/>
      <c r="L704" s="44"/>
      <c r="M704" s="44"/>
      <c r="N704" s="44"/>
      <c r="O704" s="44"/>
      <c r="Q704" s="44"/>
      <c r="R704" s="44"/>
      <c r="S704" s="44"/>
      <c r="T704" s="44"/>
      <c r="U704" s="44"/>
      <c r="V704" s="44"/>
      <c r="X704" s="7"/>
      <c r="Y704" s="7"/>
    </row>
    <row r="705" spans="1:25" x14ac:dyDescent="0.2">
      <c r="A705" s="140"/>
      <c r="B705" s="44"/>
      <c r="D705" s="44"/>
      <c r="E705" s="44"/>
      <c r="F705" s="44"/>
      <c r="G705" s="44"/>
      <c r="I705" s="44"/>
      <c r="K705" s="44"/>
      <c r="L705" s="44"/>
      <c r="M705" s="44"/>
      <c r="N705" s="44"/>
      <c r="O705" s="44"/>
      <c r="Q705" s="44"/>
      <c r="R705" s="44"/>
      <c r="S705" s="44"/>
      <c r="T705" s="44"/>
      <c r="U705" s="44"/>
      <c r="V705" s="44"/>
      <c r="X705" s="7"/>
      <c r="Y705" s="7"/>
    </row>
    <row r="706" spans="1:25" x14ac:dyDescent="0.2">
      <c r="A706" s="140"/>
      <c r="B706" s="44"/>
      <c r="D706" s="44"/>
      <c r="E706" s="44"/>
      <c r="F706" s="44"/>
      <c r="G706" s="44"/>
      <c r="I706" s="44"/>
      <c r="K706" s="44"/>
      <c r="L706" s="44"/>
      <c r="M706" s="44"/>
      <c r="N706" s="44"/>
      <c r="O706" s="44"/>
      <c r="Q706" s="44"/>
      <c r="R706" s="44"/>
      <c r="S706" s="44"/>
      <c r="T706" s="44"/>
      <c r="U706" s="44"/>
      <c r="V706" s="44"/>
      <c r="X706" s="7"/>
      <c r="Y706" s="7"/>
    </row>
    <row r="707" spans="1:25" x14ac:dyDescent="0.2">
      <c r="A707" s="140"/>
      <c r="B707" s="44"/>
      <c r="D707" s="44"/>
      <c r="E707" s="44"/>
      <c r="F707" s="44"/>
      <c r="G707" s="44"/>
      <c r="I707" s="44"/>
      <c r="K707" s="44"/>
      <c r="L707" s="44"/>
      <c r="M707" s="44"/>
      <c r="N707" s="44"/>
      <c r="O707" s="44"/>
      <c r="Q707" s="44"/>
      <c r="R707" s="44"/>
      <c r="S707" s="44"/>
      <c r="T707" s="44"/>
      <c r="U707" s="44"/>
      <c r="V707" s="44"/>
      <c r="X707" s="7"/>
      <c r="Y707" s="7"/>
    </row>
    <row r="708" spans="1:25" x14ac:dyDescent="0.2">
      <c r="A708" s="140"/>
      <c r="B708" s="44"/>
      <c r="D708" s="44"/>
      <c r="E708" s="44"/>
      <c r="F708" s="44"/>
      <c r="G708" s="44"/>
      <c r="I708" s="44"/>
      <c r="K708" s="44"/>
      <c r="L708" s="44"/>
      <c r="M708" s="44"/>
      <c r="N708" s="44"/>
      <c r="O708" s="44"/>
      <c r="Q708" s="44"/>
      <c r="R708" s="44"/>
      <c r="S708" s="44"/>
      <c r="T708" s="44"/>
      <c r="U708" s="44"/>
      <c r="V708" s="44"/>
      <c r="X708" s="7"/>
      <c r="Y708" s="7"/>
    </row>
    <row r="709" spans="1:25" x14ac:dyDescent="0.2">
      <c r="A709" s="140"/>
      <c r="B709" s="44"/>
      <c r="D709" s="44"/>
      <c r="E709" s="44"/>
      <c r="F709" s="44"/>
      <c r="G709" s="44"/>
      <c r="I709" s="44"/>
      <c r="K709" s="44"/>
      <c r="L709" s="44"/>
      <c r="M709" s="44"/>
      <c r="N709" s="44"/>
      <c r="O709" s="44"/>
      <c r="Q709" s="44"/>
      <c r="R709" s="44"/>
      <c r="S709" s="44"/>
      <c r="T709" s="44"/>
      <c r="U709" s="44"/>
      <c r="V709" s="44"/>
      <c r="X709" s="7"/>
      <c r="Y709" s="7"/>
    </row>
    <row r="710" spans="1:25" x14ac:dyDescent="0.2">
      <c r="A710" s="140"/>
      <c r="B710" s="44"/>
      <c r="D710" s="44"/>
      <c r="E710" s="44"/>
      <c r="F710" s="44"/>
      <c r="G710" s="44"/>
      <c r="I710" s="44"/>
      <c r="K710" s="44"/>
      <c r="L710" s="44"/>
      <c r="M710" s="44"/>
      <c r="N710" s="44"/>
      <c r="O710" s="44"/>
      <c r="Q710" s="44"/>
      <c r="R710" s="44"/>
      <c r="S710" s="44"/>
      <c r="T710" s="44"/>
      <c r="U710" s="44"/>
      <c r="V710" s="44"/>
      <c r="X710" s="7"/>
      <c r="Y710" s="7"/>
    </row>
    <row r="711" spans="1:25" x14ac:dyDescent="0.2">
      <c r="A711" s="140"/>
      <c r="B711" s="44"/>
      <c r="D711" s="44"/>
      <c r="E711" s="44"/>
      <c r="F711" s="44"/>
      <c r="G711" s="44"/>
      <c r="I711" s="44"/>
      <c r="K711" s="44"/>
      <c r="L711" s="44"/>
      <c r="M711" s="44"/>
      <c r="N711" s="44"/>
      <c r="O711" s="44"/>
      <c r="Q711" s="44"/>
      <c r="R711" s="44"/>
      <c r="S711" s="44"/>
      <c r="T711" s="44"/>
      <c r="U711" s="44"/>
      <c r="V711" s="44"/>
      <c r="X711" s="7"/>
      <c r="Y711" s="7"/>
    </row>
    <row r="712" spans="1:25" x14ac:dyDescent="0.2">
      <c r="A712" s="140"/>
      <c r="B712" s="44"/>
      <c r="D712" s="44"/>
      <c r="E712" s="44"/>
      <c r="F712" s="44"/>
      <c r="G712" s="44"/>
      <c r="I712" s="44"/>
      <c r="K712" s="44"/>
      <c r="L712" s="44"/>
      <c r="M712" s="44"/>
      <c r="N712" s="44"/>
      <c r="O712" s="44"/>
      <c r="Q712" s="44"/>
      <c r="R712" s="44"/>
      <c r="S712" s="44"/>
      <c r="T712" s="44"/>
      <c r="U712" s="44"/>
      <c r="V712" s="44"/>
      <c r="X712" s="7"/>
      <c r="Y712" s="7"/>
    </row>
    <row r="713" spans="1:25" x14ac:dyDescent="0.2">
      <c r="A713" s="140"/>
      <c r="B713" s="44"/>
      <c r="D713" s="44"/>
      <c r="E713" s="44"/>
      <c r="F713" s="44"/>
      <c r="G713" s="44"/>
      <c r="I713" s="44"/>
      <c r="K713" s="44"/>
      <c r="L713" s="44"/>
      <c r="M713" s="44"/>
      <c r="N713" s="44"/>
      <c r="O713" s="44"/>
      <c r="Q713" s="44"/>
      <c r="R713" s="44"/>
      <c r="S713" s="44"/>
      <c r="T713" s="44"/>
      <c r="U713" s="44"/>
      <c r="V713" s="44"/>
      <c r="X713" s="7"/>
      <c r="Y713" s="7"/>
    </row>
    <row r="714" spans="1:25" x14ac:dyDescent="0.2">
      <c r="A714" s="140"/>
      <c r="B714" s="44"/>
      <c r="D714" s="44"/>
      <c r="E714" s="44"/>
      <c r="F714" s="44"/>
      <c r="G714" s="44"/>
      <c r="I714" s="44"/>
      <c r="K714" s="44"/>
      <c r="L714" s="44"/>
      <c r="M714" s="44"/>
      <c r="N714" s="44"/>
      <c r="O714" s="44"/>
      <c r="Q714" s="44"/>
      <c r="R714" s="44"/>
      <c r="S714" s="44"/>
      <c r="T714" s="44"/>
      <c r="U714" s="44"/>
      <c r="V714" s="44"/>
      <c r="X714" s="7"/>
      <c r="Y714" s="7"/>
    </row>
    <row r="715" spans="1:25" x14ac:dyDescent="0.2">
      <c r="A715" s="140"/>
      <c r="B715" s="44"/>
      <c r="D715" s="44"/>
      <c r="E715" s="44"/>
      <c r="F715" s="44"/>
      <c r="G715" s="44"/>
      <c r="I715" s="44"/>
      <c r="K715" s="44"/>
      <c r="L715" s="44"/>
      <c r="M715" s="44"/>
      <c r="N715" s="44"/>
      <c r="O715" s="44"/>
      <c r="Q715" s="44"/>
      <c r="R715" s="44"/>
      <c r="S715" s="44"/>
      <c r="T715" s="44"/>
      <c r="U715" s="44"/>
      <c r="V715" s="44"/>
      <c r="X715" s="7"/>
      <c r="Y715" s="7"/>
    </row>
    <row r="716" spans="1:25" x14ac:dyDescent="0.2">
      <c r="A716" s="140"/>
      <c r="B716" s="44"/>
      <c r="D716" s="44"/>
      <c r="E716" s="44"/>
      <c r="F716" s="44"/>
      <c r="G716" s="44"/>
      <c r="I716" s="44"/>
      <c r="K716" s="44"/>
      <c r="L716" s="44"/>
      <c r="M716" s="44"/>
      <c r="N716" s="44"/>
      <c r="O716" s="44"/>
      <c r="Q716" s="44"/>
      <c r="R716" s="44"/>
      <c r="S716" s="44"/>
      <c r="T716" s="44"/>
      <c r="U716" s="44"/>
      <c r="V716" s="44"/>
      <c r="X716" s="7"/>
      <c r="Y716" s="7"/>
    </row>
    <row r="717" spans="1:25" x14ac:dyDescent="0.2">
      <c r="A717" s="140"/>
      <c r="B717" s="44"/>
      <c r="D717" s="44"/>
      <c r="E717" s="44"/>
      <c r="F717" s="44"/>
      <c r="G717" s="44"/>
      <c r="I717" s="44"/>
      <c r="K717" s="44"/>
      <c r="L717" s="44"/>
      <c r="M717" s="44"/>
      <c r="N717" s="44"/>
      <c r="O717" s="44"/>
      <c r="Q717" s="44"/>
      <c r="R717" s="44"/>
      <c r="S717" s="44"/>
      <c r="T717" s="44"/>
      <c r="U717" s="44"/>
      <c r="V717" s="44"/>
      <c r="X717" s="7"/>
      <c r="Y717" s="7"/>
    </row>
    <row r="718" spans="1:25" x14ac:dyDescent="0.2">
      <c r="A718" s="140"/>
      <c r="B718" s="44"/>
      <c r="D718" s="44"/>
      <c r="E718" s="44"/>
      <c r="F718" s="44"/>
      <c r="G718" s="44"/>
      <c r="I718" s="44"/>
      <c r="K718" s="44"/>
      <c r="L718" s="44"/>
      <c r="M718" s="44"/>
      <c r="N718" s="44"/>
      <c r="O718" s="44"/>
      <c r="Q718" s="44"/>
      <c r="R718" s="44"/>
      <c r="S718" s="44"/>
      <c r="T718" s="44"/>
      <c r="U718" s="44"/>
      <c r="V718" s="44"/>
      <c r="X718" s="7"/>
      <c r="Y718" s="7"/>
    </row>
    <row r="719" spans="1:25" x14ac:dyDescent="0.2">
      <c r="A719" s="140"/>
      <c r="B719" s="44"/>
      <c r="D719" s="44"/>
      <c r="E719" s="44"/>
      <c r="F719" s="44"/>
      <c r="G719" s="44"/>
      <c r="I719" s="44"/>
      <c r="K719" s="44"/>
      <c r="L719" s="44"/>
      <c r="M719" s="44"/>
      <c r="N719" s="44"/>
      <c r="O719" s="44"/>
      <c r="Q719" s="44"/>
      <c r="R719" s="44"/>
      <c r="S719" s="44"/>
      <c r="T719" s="44"/>
      <c r="U719" s="44"/>
      <c r="V719" s="44"/>
      <c r="X719" s="7"/>
      <c r="Y719" s="7"/>
    </row>
    <row r="720" spans="1:25" x14ac:dyDescent="0.2">
      <c r="A720" s="140"/>
      <c r="B720" s="44"/>
      <c r="D720" s="44"/>
      <c r="E720" s="44"/>
      <c r="F720" s="44"/>
      <c r="G720" s="44"/>
      <c r="I720" s="44"/>
      <c r="K720" s="44"/>
      <c r="L720" s="44"/>
      <c r="M720" s="44"/>
      <c r="N720" s="44"/>
      <c r="O720" s="44"/>
      <c r="Q720" s="44"/>
      <c r="R720" s="44"/>
      <c r="S720" s="44"/>
      <c r="T720" s="44"/>
      <c r="U720" s="44"/>
      <c r="V720" s="44"/>
      <c r="X720" s="7"/>
      <c r="Y720" s="7"/>
    </row>
    <row r="721" spans="1:25" x14ac:dyDescent="0.2">
      <c r="A721" s="140"/>
      <c r="B721" s="44"/>
      <c r="D721" s="44"/>
      <c r="E721" s="44"/>
      <c r="F721" s="44"/>
      <c r="G721" s="44"/>
      <c r="I721" s="44"/>
      <c r="K721" s="44"/>
      <c r="L721" s="44"/>
      <c r="M721" s="44"/>
      <c r="N721" s="44"/>
      <c r="O721" s="44"/>
      <c r="Q721" s="44"/>
      <c r="R721" s="44"/>
      <c r="S721" s="44"/>
      <c r="T721" s="44"/>
      <c r="U721" s="44"/>
      <c r="V721" s="44"/>
      <c r="X721" s="7"/>
      <c r="Y721" s="7"/>
    </row>
    <row r="722" spans="1:25" x14ac:dyDescent="0.2">
      <c r="A722" s="140"/>
      <c r="B722" s="44"/>
      <c r="D722" s="44"/>
      <c r="E722" s="44"/>
      <c r="F722" s="44"/>
      <c r="G722" s="44"/>
      <c r="I722" s="44"/>
      <c r="K722" s="44"/>
      <c r="L722" s="44"/>
      <c r="M722" s="44"/>
      <c r="N722" s="44"/>
      <c r="O722" s="44"/>
      <c r="Q722" s="44"/>
      <c r="R722" s="44"/>
      <c r="S722" s="44"/>
      <c r="T722" s="44"/>
      <c r="U722" s="44"/>
      <c r="V722" s="44"/>
      <c r="X722" s="7"/>
      <c r="Y722" s="7"/>
    </row>
    <row r="723" spans="1:25" x14ac:dyDescent="0.2">
      <c r="A723" s="140"/>
      <c r="B723" s="44"/>
      <c r="D723" s="44"/>
      <c r="E723" s="44"/>
      <c r="F723" s="44"/>
      <c r="G723" s="44"/>
      <c r="I723" s="44"/>
      <c r="K723" s="44"/>
      <c r="L723" s="44"/>
      <c r="M723" s="44"/>
      <c r="N723" s="44"/>
      <c r="O723" s="44"/>
      <c r="Q723" s="44"/>
      <c r="R723" s="44"/>
      <c r="S723" s="44"/>
      <c r="T723" s="44"/>
      <c r="U723" s="44"/>
      <c r="V723" s="44"/>
      <c r="X723" s="7"/>
      <c r="Y723" s="7"/>
    </row>
    <row r="724" spans="1:25" x14ac:dyDescent="0.2">
      <c r="A724" s="140"/>
      <c r="B724" s="44"/>
      <c r="D724" s="44"/>
      <c r="E724" s="44"/>
      <c r="F724" s="44"/>
      <c r="G724" s="44"/>
      <c r="I724" s="44"/>
      <c r="K724" s="44"/>
      <c r="L724" s="44"/>
      <c r="M724" s="44"/>
      <c r="N724" s="44"/>
      <c r="O724" s="44"/>
      <c r="Q724" s="44"/>
      <c r="R724" s="44"/>
      <c r="S724" s="44"/>
      <c r="T724" s="44"/>
      <c r="U724" s="44"/>
      <c r="V724" s="44"/>
      <c r="X724" s="7"/>
      <c r="Y724" s="7"/>
    </row>
    <row r="725" spans="1:25" x14ac:dyDescent="0.2">
      <c r="A725" s="140"/>
      <c r="B725" s="44"/>
      <c r="D725" s="44"/>
      <c r="E725" s="44"/>
      <c r="F725" s="44"/>
      <c r="G725" s="44"/>
      <c r="I725" s="44"/>
      <c r="K725" s="44"/>
      <c r="L725" s="44"/>
      <c r="M725" s="44"/>
      <c r="N725" s="44"/>
      <c r="O725" s="44"/>
      <c r="Q725" s="44"/>
      <c r="R725" s="44"/>
      <c r="S725" s="44"/>
      <c r="T725" s="44"/>
      <c r="U725" s="44"/>
      <c r="V725" s="44"/>
      <c r="X725" s="7"/>
      <c r="Y725" s="7"/>
    </row>
    <row r="726" spans="1:25" x14ac:dyDescent="0.2">
      <c r="A726" s="140"/>
      <c r="B726" s="44"/>
      <c r="D726" s="44"/>
      <c r="E726" s="44"/>
      <c r="F726" s="44"/>
      <c r="G726" s="44"/>
      <c r="I726" s="44"/>
      <c r="K726" s="44"/>
      <c r="L726" s="44"/>
      <c r="M726" s="44"/>
      <c r="N726" s="44"/>
      <c r="O726" s="44"/>
      <c r="Q726" s="44"/>
      <c r="R726" s="44"/>
      <c r="S726" s="44"/>
      <c r="T726" s="44"/>
      <c r="U726" s="44"/>
      <c r="V726" s="44"/>
      <c r="X726" s="7"/>
      <c r="Y726" s="7"/>
    </row>
    <row r="727" spans="1:25" x14ac:dyDescent="0.2">
      <c r="A727" s="140"/>
      <c r="B727" s="44"/>
      <c r="D727" s="44"/>
      <c r="E727" s="44"/>
      <c r="F727" s="44"/>
      <c r="G727" s="44"/>
      <c r="I727" s="44"/>
      <c r="K727" s="44"/>
      <c r="L727" s="44"/>
      <c r="M727" s="44"/>
      <c r="N727" s="44"/>
      <c r="O727" s="44"/>
      <c r="Q727" s="44"/>
      <c r="R727" s="44"/>
      <c r="S727" s="44"/>
      <c r="T727" s="44"/>
      <c r="U727" s="44"/>
      <c r="V727" s="44"/>
      <c r="X727" s="7"/>
      <c r="Y727" s="7"/>
    </row>
    <row r="728" spans="1:25" x14ac:dyDescent="0.2">
      <c r="A728" s="140"/>
      <c r="B728" s="44"/>
      <c r="D728" s="44"/>
      <c r="E728" s="44"/>
      <c r="F728" s="44"/>
      <c r="G728" s="44"/>
      <c r="I728" s="44"/>
      <c r="K728" s="44"/>
      <c r="L728" s="44"/>
      <c r="M728" s="44"/>
      <c r="N728" s="44"/>
      <c r="O728" s="44"/>
      <c r="Q728" s="44"/>
      <c r="R728" s="44"/>
      <c r="S728" s="44"/>
      <c r="T728" s="44"/>
      <c r="U728" s="44"/>
      <c r="V728" s="44"/>
      <c r="X728" s="7"/>
      <c r="Y728" s="7"/>
    </row>
    <row r="729" spans="1:25" x14ac:dyDescent="0.2">
      <c r="A729" s="140"/>
      <c r="B729" s="44"/>
      <c r="D729" s="44"/>
      <c r="E729" s="44"/>
      <c r="F729" s="44"/>
      <c r="G729" s="44"/>
      <c r="I729" s="44"/>
      <c r="K729" s="44"/>
      <c r="L729" s="44"/>
      <c r="M729" s="44"/>
      <c r="N729" s="44"/>
      <c r="O729" s="44"/>
      <c r="Q729" s="44"/>
      <c r="R729" s="44"/>
      <c r="S729" s="44"/>
      <c r="T729" s="44"/>
      <c r="U729" s="44"/>
      <c r="V729" s="44"/>
      <c r="X729" s="7"/>
      <c r="Y729" s="7"/>
    </row>
    <row r="730" spans="1:25" x14ac:dyDescent="0.2">
      <c r="A730" s="140"/>
      <c r="B730" s="44"/>
      <c r="D730" s="44"/>
      <c r="E730" s="44"/>
      <c r="F730" s="44"/>
      <c r="G730" s="44"/>
      <c r="I730" s="44"/>
      <c r="K730" s="44"/>
      <c r="L730" s="44"/>
      <c r="M730" s="44"/>
      <c r="N730" s="44"/>
      <c r="O730" s="44"/>
      <c r="Q730" s="44"/>
      <c r="R730" s="44"/>
      <c r="S730" s="44"/>
      <c r="T730" s="44"/>
      <c r="U730" s="44"/>
      <c r="V730" s="44"/>
      <c r="X730" s="7"/>
      <c r="Y730" s="7"/>
    </row>
    <row r="731" spans="1:25" x14ac:dyDescent="0.2">
      <c r="A731" s="140"/>
      <c r="B731" s="44"/>
      <c r="D731" s="44"/>
      <c r="E731" s="44"/>
      <c r="F731" s="44"/>
      <c r="G731" s="44"/>
      <c r="I731" s="44"/>
      <c r="K731" s="44"/>
      <c r="L731" s="44"/>
      <c r="M731" s="44"/>
      <c r="N731" s="44"/>
      <c r="O731" s="44"/>
      <c r="Q731" s="44"/>
      <c r="R731" s="44"/>
      <c r="S731" s="44"/>
      <c r="T731" s="44"/>
      <c r="U731" s="44"/>
      <c r="V731" s="44"/>
      <c r="X731" s="7"/>
      <c r="Y731" s="7"/>
    </row>
    <row r="732" spans="1:25" x14ac:dyDescent="0.2">
      <c r="A732" s="140"/>
      <c r="B732" s="44"/>
      <c r="D732" s="44"/>
      <c r="E732" s="44"/>
      <c r="F732" s="44"/>
      <c r="G732" s="44"/>
      <c r="I732" s="44"/>
      <c r="K732" s="44"/>
      <c r="L732" s="44"/>
      <c r="M732" s="44"/>
      <c r="N732" s="44"/>
      <c r="O732" s="44"/>
      <c r="Q732" s="44"/>
      <c r="R732" s="44"/>
      <c r="S732" s="44"/>
      <c r="T732" s="44"/>
      <c r="U732" s="44"/>
      <c r="V732" s="44"/>
      <c r="X732" s="7"/>
      <c r="Y732" s="7"/>
    </row>
    <row r="733" spans="1:25" x14ac:dyDescent="0.2">
      <c r="A733" s="140"/>
      <c r="B733" s="44"/>
      <c r="D733" s="44"/>
      <c r="E733" s="44"/>
      <c r="F733" s="44"/>
      <c r="G733" s="44"/>
      <c r="I733" s="44"/>
      <c r="K733" s="44"/>
      <c r="L733" s="44"/>
      <c r="M733" s="44"/>
      <c r="N733" s="44"/>
      <c r="O733" s="44"/>
      <c r="Q733" s="44"/>
      <c r="R733" s="44"/>
      <c r="S733" s="44"/>
      <c r="T733" s="44"/>
      <c r="U733" s="44"/>
      <c r="V733" s="44"/>
      <c r="X733" s="7"/>
      <c r="Y733" s="7"/>
    </row>
    <row r="734" spans="1:25" x14ac:dyDescent="0.2">
      <c r="A734" s="140"/>
      <c r="B734" s="44"/>
      <c r="D734" s="44"/>
      <c r="E734" s="44"/>
      <c r="F734" s="44"/>
      <c r="G734" s="44"/>
      <c r="I734" s="44"/>
      <c r="K734" s="44"/>
      <c r="L734" s="44"/>
      <c r="M734" s="44"/>
      <c r="N734" s="44"/>
      <c r="O734" s="44"/>
      <c r="Q734" s="44"/>
      <c r="R734" s="44"/>
      <c r="S734" s="44"/>
      <c r="T734" s="44"/>
      <c r="U734" s="44"/>
      <c r="V734" s="44"/>
      <c r="X734" s="7"/>
      <c r="Y734" s="7"/>
    </row>
    <row r="735" spans="1:25" x14ac:dyDescent="0.2">
      <c r="A735" s="140"/>
      <c r="B735" s="44"/>
      <c r="D735" s="44"/>
      <c r="E735" s="44"/>
      <c r="F735" s="44"/>
      <c r="G735" s="44"/>
      <c r="I735" s="44"/>
      <c r="K735" s="44"/>
      <c r="L735" s="44"/>
      <c r="M735" s="44"/>
      <c r="N735" s="44"/>
      <c r="O735" s="44"/>
      <c r="Q735" s="44"/>
      <c r="R735" s="44"/>
      <c r="S735" s="44"/>
      <c r="T735" s="44"/>
      <c r="U735" s="44"/>
      <c r="V735" s="44"/>
      <c r="X735" s="7"/>
      <c r="Y735" s="7"/>
    </row>
    <row r="736" spans="1:25" x14ac:dyDescent="0.2">
      <c r="A736" s="140"/>
      <c r="B736" s="44"/>
      <c r="D736" s="44"/>
      <c r="E736" s="44"/>
      <c r="F736" s="44"/>
      <c r="G736" s="44"/>
      <c r="I736" s="44"/>
      <c r="K736" s="44"/>
      <c r="L736" s="44"/>
      <c r="M736" s="44"/>
      <c r="N736" s="44"/>
      <c r="O736" s="44"/>
      <c r="Q736" s="44"/>
      <c r="R736" s="44"/>
      <c r="S736" s="44"/>
      <c r="T736" s="44"/>
      <c r="U736" s="44"/>
      <c r="V736" s="44"/>
      <c r="X736" s="7"/>
      <c r="Y736" s="7"/>
    </row>
    <row r="737" spans="1:25" x14ac:dyDescent="0.2">
      <c r="A737" s="140"/>
      <c r="B737" s="44"/>
      <c r="D737" s="44"/>
      <c r="E737" s="44"/>
      <c r="F737" s="44"/>
      <c r="G737" s="44"/>
      <c r="I737" s="44"/>
      <c r="K737" s="44"/>
      <c r="L737" s="44"/>
      <c r="M737" s="44"/>
      <c r="N737" s="44"/>
      <c r="O737" s="44"/>
      <c r="Q737" s="44"/>
      <c r="R737" s="44"/>
      <c r="S737" s="44"/>
      <c r="T737" s="44"/>
      <c r="U737" s="44"/>
      <c r="V737" s="44"/>
      <c r="X737" s="7"/>
      <c r="Y737" s="7"/>
    </row>
    <row r="738" spans="1:25" x14ac:dyDescent="0.2">
      <c r="A738" s="140"/>
      <c r="B738" s="44"/>
      <c r="D738" s="44"/>
      <c r="E738" s="44"/>
      <c r="F738" s="44"/>
      <c r="G738" s="44"/>
      <c r="I738" s="44"/>
      <c r="K738" s="44"/>
      <c r="L738" s="44"/>
      <c r="M738" s="44"/>
      <c r="N738" s="44"/>
      <c r="O738" s="44"/>
      <c r="Q738" s="44"/>
      <c r="R738" s="44"/>
      <c r="S738" s="44"/>
      <c r="T738" s="44"/>
      <c r="U738" s="44"/>
      <c r="V738" s="44"/>
      <c r="X738" s="7"/>
      <c r="Y738" s="7"/>
    </row>
    <row r="739" spans="1:25" x14ac:dyDescent="0.2">
      <c r="A739" s="140"/>
      <c r="B739" s="44"/>
      <c r="D739" s="44"/>
      <c r="E739" s="44"/>
      <c r="F739" s="44"/>
      <c r="G739" s="44"/>
      <c r="I739" s="44"/>
      <c r="K739" s="44"/>
      <c r="L739" s="44"/>
      <c r="M739" s="44"/>
      <c r="N739" s="44"/>
      <c r="O739" s="44"/>
      <c r="Q739" s="44"/>
      <c r="R739" s="44"/>
      <c r="S739" s="44"/>
      <c r="T739" s="44"/>
      <c r="U739" s="44"/>
      <c r="V739" s="44"/>
      <c r="X739" s="7"/>
      <c r="Y739" s="7"/>
    </row>
    <row r="740" spans="1:25" x14ac:dyDescent="0.2">
      <c r="A740" s="140"/>
      <c r="B740" s="44"/>
      <c r="D740" s="44"/>
      <c r="E740" s="44"/>
      <c r="F740" s="44"/>
      <c r="G740" s="44"/>
      <c r="I740" s="44"/>
      <c r="K740" s="44"/>
      <c r="L740" s="44"/>
      <c r="M740" s="44"/>
      <c r="N740" s="44"/>
      <c r="O740" s="44"/>
      <c r="Q740" s="44"/>
      <c r="R740" s="44"/>
      <c r="S740" s="44"/>
      <c r="T740" s="44"/>
      <c r="U740" s="44"/>
      <c r="V740" s="44"/>
      <c r="X740" s="7"/>
      <c r="Y740" s="7"/>
    </row>
    <row r="741" spans="1:25" x14ac:dyDescent="0.2">
      <c r="A741" s="140"/>
      <c r="B741" s="44"/>
      <c r="D741" s="44"/>
      <c r="E741" s="44"/>
      <c r="F741" s="44"/>
      <c r="G741" s="44"/>
      <c r="I741" s="44"/>
      <c r="K741" s="44"/>
      <c r="L741" s="44"/>
      <c r="M741" s="44"/>
      <c r="N741" s="44"/>
      <c r="O741" s="44"/>
      <c r="Q741" s="44"/>
      <c r="R741" s="44"/>
      <c r="S741" s="44"/>
      <c r="T741" s="44"/>
      <c r="U741" s="44"/>
      <c r="V741" s="44"/>
      <c r="X741" s="7"/>
      <c r="Y741" s="7"/>
    </row>
    <row r="742" spans="1:25" x14ac:dyDescent="0.2">
      <c r="A742" s="140"/>
      <c r="B742" s="44"/>
      <c r="D742" s="44"/>
      <c r="E742" s="44"/>
      <c r="F742" s="44"/>
      <c r="G742" s="44"/>
      <c r="I742" s="44"/>
      <c r="K742" s="44"/>
      <c r="L742" s="44"/>
      <c r="M742" s="44"/>
      <c r="N742" s="44"/>
      <c r="O742" s="44"/>
      <c r="Q742" s="44"/>
      <c r="R742" s="44"/>
      <c r="S742" s="44"/>
      <c r="T742" s="44"/>
      <c r="U742" s="44"/>
      <c r="V742" s="44"/>
      <c r="X742" s="7"/>
      <c r="Y742" s="7"/>
    </row>
    <row r="743" spans="1:25" x14ac:dyDescent="0.2">
      <c r="A743" s="140"/>
      <c r="B743" s="44"/>
      <c r="D743" s="44"/>
      <c r="E743" s="44"/>
      <c r="F743" s="44"/>
      <c r="G743" s="44"/>
      <c r="I743" s="44"/>
      <c r="K743" s="44"/>
      <c r="L743" s="44"/>
      <c r="M743" s="44"/>
      <c r="N743" s="44"/>
      <c r="O743" s="44"/>
      <c r="Q743" s="44"/>
      <c r="R743" s="44"/>
      <c r="S743" s="44"/>
      <c r="T743" s="44"/>
      <c r="U743" s="44"/>
      <c r="V743" s="44"/>
      <c r="X743" s="7"/>
      <c r="Y743" s="7"/>
    </row>
    <row r="744" spans="1:25" x14ac:dyDescent="0.2">
      <c r="A744" s="140"/>
      <c r="B744" s="44"/>
      <c r="D744" s="44"/>
      <c r="E744" s="44"/>
      <c r="F744" s="44"/>
      <c r="G744" s="44"/>
      <c r="I744" s="44"/>
      <c r="K744" s="44"/>
      <c r="L744" s="44"/>
      <c r="M744" s="44"/>
      <c r="N744" s="44"/>
      <c r="O744" s="44"/>
      <c r="Q744" s="44"/>
      <c r="R744" s="44"/>
      <c r="S744" s="44"/>
      <c r="T744" s="44"/>
      <c r="U744" s="44"/>
      <c r="V744" s="44"/>
      <c r="X744" s="7"/>
      <c r="Y744" s="7"/>
    </row>
    <row r="745" spans="1:25" x14ac:dyDescent="0.2">
      <c r="A745" s="140"/>
      <c r="B745" s="44"/>
      <c r="D745" s="44"/>
      <c r="E745" s="44"/>
      <c r="F745" s="44"/>
      <c r="G745" s="44"/>
      <c r="I745" s="44"/>
      <c r="K745" s="44"/>
      <c r="L745" s="44"/>
      <c r="M745" s="44"/>
      <c r="N745" s="44"/>
      <c r="O745" s="44"/>
      <c r="Q745" s="44"/>
      <c r="R745" s="44"/>
      <c r="S745" s="44"/>
      <c r="T745" s="44"/>
      <c r="U745" s="44"/>
      <c r="V745" s="44"/>
      <c r="X745" s="7"/>
      <c r="Y745" s="7"/>
    </row>
    <row r="746" spans="1:25" x14ac:dyDescent="0.2">
      <c r="A746" s="140"/>
      <c r="B746" s="44"/>
      <c r="D746" s="44"/>
      <c r="E746" s="44"/>
      <c r="F746" s="44"/>
      <c r="G746" s="44"/>
      <c r="I746" s="44"/>
      <c r="K746" s="44"/>
      <c r="L746" s="44"/>
      <c r="M746" s="44"/>
      <c r="N746" s="44"/>
      <c r="O746" s="44"/>
      <c r="Q746" s="44"/>
      <c r="R746" s="44"/>
      <c r="S746" s="44"/>
      <c r="T746" s="44"/>
      <c r="U746" s="44"/>
      <c r="V746" s="44"/>
      <c r="X746" s="7"/>
      <c r="Y746" s="7"/>
    </row>
    <row r="747" spans="1:25" x14ac:dyDescent="0.2">
      <c r="A747" s="140"/>
      <c r="B747" s="44"/>
      <c r="D747" s="44"/>
      <c r="E747" s="44"/>
      <c r="F747" s="44"/>
      <c r="G747" s="44"/>
      <c r="I747" s="44"/>
      <c r="K747" s="44"/>
      <c r="L747" s="44"/>
      <c r="M747" s="44"/>
      <c r="N747" s="44"/>
      <c r="O747" s="44"/>
      <c r="Q747" s="44"/>
      <c r="R747" s="44"/>
      <c r="S747" s="44"/>
      <c r="T747" s="44"/>
      <c r="U747" s="44"/>
      <c r="V747" s="44"/>
      <c r="X747" s="7"/>
      <c r="Y747" s="7"/>
    </row>
    <row r="748" spans="1:25" x14ac:dyDescent="0.2">
      <c r="A748" s="140"/>
      <c r="B748" s="44"/>
      <c r="D748" s="44"/>
      <c r="E748" s="44"/>
      <c r="F748" s="44"/>
      <c r="G748" s="44"/>
      <c r="I748" s="44"/>
      <c r="K748" s="44"/>
      <c r="L748" s="44"/>
      <c r="M748" s="44"/>
      <c r="N748" s="44"/>
      <c r="O748" s="44"/>
      <c r="Q748" s="44"/>
      <c r="R748" s="44"/>
      <c r="S748" s="44"/>
      <c r="T748" s="44"/>
      <c r="U748" s="44"/>
      <c r="V748" s="44"/>
      <c r="X748" s="7"/>
      <c r="Y748" s="7"/>
    </row>
    <row r="749" spans="1:25" x14ac:dyDescent="0.2">
      <c r="A749" s="140"/>
      <c r="B749" s="44"/>
      <c r="D749" s="44"/>
      <c r="E749" s="44"/>
      <c r="F749" s="44"/>
      <c r="G749" s="44"/>
      <c r="I749" s="44"/>
      <c r="K749" s="44"/>
      <c r="L749" s="44"/>
      <c r="M749" s="44"/>
      <c r="N749" s="44"/>
      <c r="O749" s="44"/>
      <c r="Q749" s="44"/>
      <c r="R749" s="44"/>
      <c r="S749" s="44"/>
      <c r="T749" s="44"/>
      <c r="U749" s="44"/>
      <c r="V749" s="44"/>
      <c r="X749" s="7"/>
      <c r="Y749" s="7"/>
    </row>
    <row r="750" spans="1:25" x14ac:dyDescent="0.2">
      <c r="A750" s="140"/>
      <c r="B750" s="44"/>
      <c r="D750" s="44"/>
      <c r="E750" s="44"/>
      <c r="F750" s="44"/>
      <c r="G750" s="44"/>
      <c r="I750" s="44"/>
      <c r="K750" s="44"/>
      <c r="L750" s="44"/>
      <c r="M750" s="44"/>
      <c r="N750" s="44"/>
      <c r="O750" s="44"/>
      <c r="Q750" s="44"/>
      <c r="R750" s="44"/>
      <c r="S750" s="44"/>
      <c r="T750" s="44"/>
      <c r="U750" s="44"/>
      <c r="V750" s="44"/>
      <c r="X750" s="7"/>
      <c r="Y750" s="7"/>
    </row>
    <row r="751" spans="1:25" x14ac:dyDescent="0.2">
      <c r="A751" s="140"/>
      <c r="B751" s="44"/>
      <c r="D751" s="44"/>
      <c r="E751" s="44"/>
      <c r="F751" s="44"/>
      <c r="G751" s="44"/>
      <c r="I751" s="44"/>
      <c r="K751" s="44"/>
      <c r="L751" s="44"/>
      <c r="M751" s="44"/>
      <c r="N751" s="44"/>
      <c r="O751" s="44"/>
      <c r="Q751" s="44"/>
      <c r="R751" s="44"/>
      <c r="S751" s="44"/>
      <c r="T751" s="44"/>
      <c r="U751" s="44"/>
      <c r="V751" s="44"/>
      <c r="X751" s="7"/>
      <c r="Y751" s="7"/>
    </row>
    <row r="752" spans="1:25" x14ac:dyDescent="0.2">
      <c r="A752" s="140"/>
      <c r="B752" s="44"/>
      <c r="D752" s="44"/>
      <c r="E752" s="44"/>
      <c r="F752" s="44"/>
      <c r="G752" s="44"/>
      <c r="I752" s="44"/>
      <c r="K752" s="44"/>
      <c r="L752" s="44"/>
      <c r="M752" s="44"/>
      <c r="N752" s="44"/>
      <c r="O752" s="44"/>
      <c r="Q752" s="44"/>
      <c r="R752" s="44"/>
      <c r="S752" s="44"/>
      <c r="T752" s="44"/>
      <c r="U752" s="44"/>
      <c r="V752" s="44"/>
      <c r="X752" s="7"/>
      <c r="Y752" s="7"/>
    </row>
    <row r="753" spans="1:25" x14ac:dyDescent="0.2">
      <c r="A753" s="140"/>
      <c r="B753" s="44">
        <f>B687-M686</f>
        <v>0</v>
      </c>
      <c r="C753" s="44">
        <f>C687-B687</f>
        <v>0</v>
      </c>
      <c r="D753" s="44"/>
      <c r="E753" s="44"/>
      <c r="F753" s="44"/>
      <c r="G753" s="44"/>
      <c r="I753" s="44"/>
      <c r="K753" s="44"/>
      <c r="L753" s="44"/>
      <c r="M753" s="44"/>
      <c r="N753" s="44"/>
      <c r="O753" s="44"/>
      <c r="Q753" s="44"/>
      <c r="R753" s="44"/>
      <c r="S753" s="44"/>
      <c r="T753" s="44"/>
      <c r="U753" s="44"/>
      <c r="V753" s="44"/>
      <c r="X753" s="7"/>
      <c r="Y753" s="7"/>
    </row>
    <row r="754" spans="1:25" x14ac:dyDescent="0.2">
      <c r="A754" s="140"/>
      <c r="B754" s="44" t="e">
        <f>(B753/M686)*100</f>
        <v>#DIV/0!</v>
      </c>
      <c r="C754" s="44" t="e">
        <f>(C753/B687)*100</f>
        <v>#DIV/0!</v>
      </c>
      <c r="D754" s="44"/>
      <c r="E754" s="44"/>
      <c r="F754" s="44"/>
      <c r="G754" s="44"/>
      <c r="I754" s="44"/>
      <c r="K754" s="44"/>
      <c r="L754" s="44"/>
      <c r="M754" s="44"/>
      <c r="N754" s="44"/>
      <c r="O754" s="44"/>
      <c r="Q754" s="44"/>
      <c r="R754" s="44"/>
      <c r="S754" s="44"/>
      <c r="T754" s="44"/>
      <c r="U754" s="44"/>
      <c r="V754" s="44"/>
      <c r="X754" s="7"/>
      <c r="Y754" s="7"/>
    </row>
    <row r="755" spans="1:25" x14ac:dyDescent="0.2">
      <c r="A755" s="140"/>
      <c r="B755" s="44"/>
      <c r="D755" s="44"/>
      <c r="E755" s="44"/>
      <c r="F755" s="44"/>
      <c r="G755" s="44"/>
      <c r="I755" s="44"/>
      <c r="K755" s="44"/>
      <c r="L755" s="44"/>
      <c r="M755" s="44"/>
      <c r="N755" s="44"/>
      <c r="O755" s="44"/>
      <c r="Q755" s="44"/>
      <c r="R755" s="44"/>
      <c r="S755" s="44"/>
      <c r="T755" s="44"/>
      <c r="U755" s="44"/>
      <c r="V755" s="44"/>
      <c r="X755" s="7"/>
      <c r="Y755" s="7"/>
    </row>
    <row r="756" spans="1:25" x14ac:dyDescent="0.2">
      <c r="A756" s="140"/>
      <c r="B756" s="44">
        <f>B687-B686</f>
        <v>0</v>
      </c>
      <c r="C756" s="44">
        <f>C687-C686</f>
        <v>0</v>
      </c>
      <c r="D756" s="44"/>
      <c r="E756" s="44"/>
      <c r="F756" s="44"/>
      <c r="G756" s="44"/>
      <c r="I756" s="44"/>
      <c r="K756" s="44"/>
      <c r="L756" s="44"/>
      <c r="M756" s="44"/>
      <c r="N756" s="44"/>
      <c r="O756" s="44"/>
      <c r="Q756" s="44"/>
      <c r="R756" s="44"/>
      <c r="S756" s="44"/>
      <c r="T756" s="44"/>
      <c r="U756" s="44"/>
      <c r="V756" s="44"/>
      <c r="X756" s="7"/>
      <c r="Y756" s="7"/>
    </row>
    <row r="757" spans="1:25" x14ac:dyDescent="0.2">
      <c r="A757" s="140"/>
      <c r="B757" s="44" t="e">
        <f>(B756/B686)*100</f>
        <v>#DIV/0!</v>
      </c>
      <c r="C757" s="44" t="e">
        <f>(C756/C686)*100</f>
        <v>#DIV/0!</v>
      </c>
      <c r="D757" s="44"/>
      <c r="E757" s="44"/>
      <c r="F757" s="44"/>
      <c r="G757" s="44"/>
      <c r="I757" s="44"/>
      <c r="K757" s="44"/>
      <c r="L757" s="44"/>
      <c r="M757" s="44"/>
      <c r="N757" s="44"/>
      <c r="O757" s="44"/>
      <c r="Q757" s="44"/>
      <c r="R757" s="44"/>
      <c r="S757" s="44"/>
      <c r="T757" s="44"/>
      <c r="U757" s="44"/>
      <c r="V757" s="44"/>
      <c r="X757" s="7"/>
      <c r="Y757" s="7"/>
    </row>
    <row r="758" spans="1:25" x14ac:dyDescent="0.2">
      <c r="A758" s="140"/>
      <c r="B758" s="44"/>
      <c r="D758" s="44"/>
      <c r="E758" s="44"/>
      <c r="F758" s="44"/>
      <c r="G758" s="44"/>
      <c r="I758" s="44"/>
      <c r="K758" s="44"/>
      <c r="L758" s="44"/>
      <c r="M758" s="44"/>
      <c r="N758" s="44"/>
      <c r="O758" s="44"/>
      <c r="Q758" s="44"/>
      <c r="R758" s="44"/>
      <c r="S758" s="44"/>
      <c r="T758" s="44"/>
      <c r="U758" s="44"/>
      <c r="V758" s="44"/>
      <c r="X758" s="7"/>
      <c r="Y758" s="7"/>
    </row>
    <row r="759" spans="1:25" x14ac:dyDescent="0.2">
      <c r="A759" s="140"/>
      <c r="B759" s="44"/>
      <c r="D759" s="44"/>
      <c r="E759" s="44"/>
      <c r="F759" s="44"/>
      <c r="G759" s="44"/>
      <c r="I759" s="44"/>
      <c r="K759" s="44"/>
      <c r="L759" s="44"/>
      <c r="M759" s="44"/>
      <c r="N759" s="44"/>
      <c r="O759" s="44"/>
      <c r="Q759" s="44"/>
      <c r="R759" s="44"/>
      <c r="S759" s="44"/>
      <c r="T759" s="44"/>
      <c r="U759" s="44"/>
      <c r="V759" s="44"/>
      <c r="X759" s="7"/>
      <c r="Y759" s="7"/>
    </row>
    <row r="760" spans="1:25" x14ac:dyDescent="0.2">
      <c r="A760" s="140"/>
      <c r="B760" s="44"/>
      <c r="D760" s="44"/>
      <c r="E760" s="44"/>
      <c r="F760" s="44"/>
      <c r="G760" s="44"/>
      <c r="I760" s="44"/>
      <c r="K760" s="44"/>
      <c r="L760" s="44"/>
      <c r="M760" s="44"/>
      <c r="N760" s="44"/>
      <c r="O760" s="44"/>
      <c r="Q760" s="44"/>
      <c r="R760" s="44"/>
      <c r="S760" s="44"/>
      <c r="T760" s="44"/>
      <c r="U760" s="44"/>
      <c r="V760" s="44"/>
      <c r="X760" s="7"/>
      <c r="Y760" s="7"/>
    </row>
    <row r="761" spans="1:25" x14ac:dyDescent="0.2">
      <c r="A761" s="140"/>
      <c r="B761" s="44"/>
      <c r="D761" s="44"/>
      <c r="E761" s="44"/>
      <c r="F761" s="44"/>
      <c r="G761" s="44"/>
      <c r="I761" s="44"/>
      <c r="K761" s="44"/>
      <c r="L761" s="44"/>
      <c r="M761" s="44"/>
      <c r="N761" s="44"/>
      <c r="O761" s="44"/>
      <c r="Q761" s="44"/>
      <c r="R761" s="44"/>
      <c r="S761" s="44"/>
      <c r="T761" s="44"/>
      <c r="U761" s="44"/>
      <c r="V761" s="44"/>
      <c r="X761" s="7"/>
      <c r="Y761" s="7"/>
    </row>
    <row r="762" spans="1:25" x14ac:dyDescent="0.2">
      <c r="A762" s="140"/>
      <c r="B762" s="44"/>
      <c r="D762" s="44"/>
      <c r="E762" s="44"/>
      <c r="F762" s="44"/>
      <c r="G762" s="44"/>
      <c r="I762" s="44"/>
      <c r="K762" s="44"/>
      <c r="L762" s="44"/>
      <c r="M762" s="44"/>
      <c r="N762" s="44"/>
      <c r="O762" s="44"/>
      <c r="Q762" s="44"/>
      <c r="R762" s="44"/>
      <c r="S762" s="44"/>
      <c r="T762" s="44"/>
      <c r="U762" s="44"/>
      <c r="V762" s="44"/>
      <c r="X762" s="7"/>
      <c r="Y762" s="7"/>
    </row>
    <row r="763" spans="1:25" x14ac:dyDescent="0.2">
      <c r="A763" s="140"/>
      <c r="B763" s="44"/>
      <c r="D763" s="44"/>
      <c r="E763" s="44"/>
      <c r="F763" s="44"/>
      <c r="G763" s="44"/>
      <c r="I763" s="44"/>
      <c r="K763" s="44"/>
      <c r="L763" s="44"/>
      <c r="M763" s="44"/>
      <c r="N763" s="44"/>
      <c r="O763" s="44"/>
      <c r="Q763" s="44"/>
      <c r="R763" s="44"/>
      <c r="S763" s="44"/>
      <c r="T763" s="44"/>
      <c r="U763" s="44"/>
      <c r="V763" s="44"/>
      <c r="X763" s="7"/>
      <c r="Y763" s="7"/>
    </row>
    <row r="764" spans="1:25" x14ac:dyDescent="0.2">
      <c r="A764" s="140"/>
      <c r="B764" s="44"/>
      <c r="D764" s="44"/>
      <c r="E764" s="44"/>
      <c r="F764" s="44"/>
      <c r="G764" s="44"/>
      <c r="I764" s="44"/>
      <c r="K764" s="44"/>
      <c r="L764" s="44"/>
      <c r="M764" s="44"/>
      <c r="N764" s="44"/>
      <c r="O764" s="44"/>
      <c r="Q764" s="44"/>
      <c r="R764" s="44"/>
      <c r="S764" s="44"/>
      <c r="T764" s="44"/>
      <c r="U764" s="44"/>
      <c r="V764" s="44"/>
      <c r="X764" s="7"/>
      <c r="Y764" s="7"/>
    </row>
    <row r="765" spans="1:25" x14ac:dyDescent="0.2">
      <c r="A765" s="140"/>
      <c r="B765" s="44"/>
      <c r="D765" s="44"/>
      <c r="E765" s="44"/>
      <c r="F765" s="44"/>
      <c r="G765" s="44"/>
      <c r="I765" s="44"/>
      <c r="K765" s="44"/>
      <c r="L765" s="44"/>
      <c r="M765" s="44"/>
      <c r="N765" s="44"/>
      <c r="O765" s="44"/>
      <c r="Q765" s="44"/>
      <c r="R765" s="44"/>
      <c r="S765" s="44"/>
      <c r="T765" s="44"/>
      <c r="U765" s="44"/>
      <c r="V765" s="44"/>
      <c r="X765" s="7"/>
      <c r="Y765" s="7"/>
    </row>
    <row r="766" spans="1:25" x14ac:dyDescent="0.2">
      <c r="A766" s="140"/>
      <c r="B766" s="44"/>
      <c r="D766" s="44"/>
      <c r="E766" s="44"/>
      <c r="F766" s="44"/>
      <c r="G766" s="44"/>
      <c r="I766" s="44"/>
      <c r="K766" s="44"/>
      <c r="L766" s="44"/>
      <c r="M766" s="44"/>
      <c r="N766" s="44"/>
      <c r="O766" s="44"/>
      <c r="Q766" s="44"/>
      <c r="R766" s="44"/>
      <c r="S766" s="44"/>
      <c r="T766" s="44"/>
      <c r="U766" s="44"/>
      <c r="V766" s="44"/>
      <c r="X766" s="7"/>
      <c r="Y766" s="7"/>
    </row>
    <row r="767" spans="1:25" x14ac:dyDescent="0.2">
      <c r="A767" s="140"/>
      <c r="B767" s="44"/>
      <c r="D767" s="44"/>
      <c r="E767" s="44"/>
      <c r="F767" s="44"/>
      <c r="G767" s="44"/>
      <c r="I767" s="44"/>
      <c r="K767" s="44"/>
      <c r="L767" s="44"/>
      <c r="M767" s="44"/>
      <c r="N767" s="44"/>
      <c r="O767" s="44"/>
      <c r="Q767" s="44"/>
      <c r="R767" s="44"/>
      <c r="S767" s="44"/>
      <c r="T767" s="44"/>
      <c r="U767" s="44"/>
      <c r="V767" s="44"/>
      <c r="X767" s="7"/>
      <c r="Y767" s="7"/>
    </row>
    <row r="768" spans="1:25" x14ac:dyDescent="0.2">
      <c r="A768" s="140"/>
      <c r="B768" s="44"/>
      <c r="D768" s="44"/>
      <c r="E768" s="44"/>
      <c r="F768" s="44"/>
      <c r="G768" s="44"/>
      <c r="I768" s="44"/>
      <c r="K768" s="44"/>
      <c r="L768" s="44"/>
      <c r="M768" s="44"/>
      <c r="N768" s="44"/>
      <c r="O768" s="44"/>
      <c r="Q768" s="44"/>
      <c r="R768" s="44"/>
      <c r="S768" s="44"/>
      <c r="T768" s="44"/>
      <c r="U768" s="44"/>
      <c r="V768" s="44"/>
      <c r="X768" s="7"/>
      <c r="Y768" s="7"/>
    </row>
    <row r="769" spans="1:25" x14ac:dyDescent="0.2">
      <c r="A769" s="140"/>
      <c r="B769" s="44"/>
      <c r="D769" s="44"/>
      <c r="E769" s="44"/>
      <c r="F769" s="44"/>
      <c r="G769" s="44"/>
      <c r="I769" s="44"/>
      <c r="K769" s="44"/>
      <c r="L769" s="44"/>
      <c r="M769" s="44"/>
      <c r="N769" s="44"/>
      <c r="O769" s="44"/>
      <c r="Q769" s="44"/>
      <c r="R769" s="44"/>
      <c r="S769" s="44"/>
      <c r="T769" s="44"/>
      <c r="U769" s="44"/>
      <c r="V769" s="44"/>
      <c r="X769" s="7"/>
      <c r="Y769" s="7"/>
    </row>
    <row r="770" spans="1:25" x14ac:dyDescent="0.2">
      <c r="A770" s="140"/>
      <c r="B770" s="44"/>
      <c r="D770" s="44"/>
      <c r="E770" s="44"/>
      <c r="F770" s="44"/>
      <c r="G770" s="44"/>
      <c r="I770" s="44"/>
      <c r="K770" s="44"/>
      <c r="L770" s="44"/>
      <c r="M770" s="44"/>
      <c r="N770" s="44" t="e">
        <f>AVERAGE(B770:C770)</f>
        <v>#DIV/0!</v>
      </c>
      <c r="O770" s="44"/>
      <c r="Q770" s="44"/>
      <c r="R770" s="44"/>
      <c r="S770" s="44"/>
      <c r="T770" s="44"/>
      <c r="U770" s="44"/>
      <c r="V770" s="44"/>
      <c r="X770" s="7"/>
      <c r="Y770" s="7"/>
    </row>
    <row r="771" spans="1:25" x14ac:dyDescent="0.2">
      <c r="A771" s="140"/>
      <c r="B771" s="44"/>
      <c r="D771" s="44"/>
      <c r="E771" s="44"/>
      <c r="F771" s="44"/>
      <c r="G771" s="44"/>
      <c r="I771" s="44"/>
      <c r="K771" s="44"/>
      <c r="L771" s="44"/>
      <c r="M771" s="44"/>
      <c r="N771" s="44" t="e">
        <f>AVERAGE(B771:C771)</f>
        <v>#DIV/0!</v>
      </c>
      <c r="O771" s="44"/>
      <c r="Q771" s="44"/>
      <c r="R771" s="44"/>
      <c r="S771" s="44"/>
      <c r="T771" s="44"/>
      <c r="U771" s="44"/>
      <c r="V771" s="44"/>
      <c r="X771" s="7"/>
      <c r="Y771" s="7"/>
    </row>
    <row r="772" spans="1:25" x14ac:dyDescent="0.2">
      <c r="A772" s="140"/>
      <c r="B772" s="44"/>
      <c r="D772" s="44"/>
      <c r="E772" s="44"/>
      <c r="F772" s="44"/>
      <c r="G772" s="44"/>
      <c r="I772" s="44"/>
      <c r="K772" s="44"/>
      <c r="L772" s="44"/>
      <c r="M772" s="44"/>
      <c r="N772" s="44"/>
      <c r="O772" s="44"/>
      <c r="Q772" s="44"/>
      <c r="R772" s="44"/>
      <c r="S772" s="44"/>
      <c r="T772" s="44"/>
      <c r="U772" s="44"/>
      <c r="V772" s="44"/>
      <c r="X772" s="7"/>
      <c r="Y772" s="7"/>
    </row>
    <row r="773" spans="1:25" x14ac:dyDescent="0.2">
      <c r="A773" s="140"/>
      <c r="B773" s="44"/>
      <c r="D773" s="44"/>
      <c r="E773" s="44"/>
      <c r="F773" s="44"/>
      <c r="G773" s="44"/>
      <c r="I773" s="44"/>
      <c r="K773" s="44"/>
      <c r="L773" s="44"/>
      <c r="M773" s="44"/>
      <c r="N773" s="44"/>
      <c r="O773" s="44"/>
      <c r="Q773" s="44"/>
      <c r="R773" s="44"/>
      <c r="S773" s="44"/>
      <c r="T773" s="44"/>
      <c r="U773" s="44"/>
      <c r="V773" s="44"/>
      <c r="X773" s="7"/>
      <c r="Y773" s="7"/>
    </row>
    <row r="774" spans="1:25" x14ac:dyDescent="0.2">
      <c r="A774" s="140"/>
      <c r="B774" s="44"/>
      <c r="D774" s="44"/>
      <c r="E774" s="44"/>
      <c r="F774" s="44"/>
      <c r="G774" s="44"/>
      <c r="I774" s="44"/>
      <c r="K774" s="44"/>
      <c r="L774" s="44"/>
      <c r="M774" s="44"/>
      <c r="N774" s="44"/>
      <c r="O774" s="44"/>
      <c r="Q774" s="44"/>
      <c r="R774" s="44"/>
      <c r="S774" s="44"/>
      <c r="T774" s="44"/>
      <c r="U774" s="44"/>
      <c r="V774" s="44"/>
      <c r="X774" s="7"/>
      <c r="Y774" s="7"/>
    </row>
    <row r="775" spans="1:25" x14ac:dyDescent="0.2">
      <c r="A775" s="140"/>
      <c r="B775" s="44"/>
      <c r="D775" s="44"/>
      <c r="E775" s="44"/>
      <c r="F775" s="44"/>
      <c r="G775" s="44"/>
      <c r="I775" s="44"/>
      <c r="K775" s="44"/>
      <c r="L775" s="44"/>
      <c r="M775" s="44"/>
      <c r="N775" s="44"/>
      <c r="O775" s="44"/>
      <c r="Q775" s="44"/>
      <c r="R775" s="44"/>
      <c r="S775" s="44"/>
      <c r="T775" s="44"/>
      <c r="U775" s="44"/>
      <c r="V775" s="44"/>
      <c r="X775" s="7"/>
      <c r="Y775" s="7"/>
    </row>
    <row r="776" spans="1:25" x14ac:dyDescent="0.2">
      <c r="A776" s="140"/>
      <c r="B776" s="44"/>
      <c r="D776" s="44"/>
      <c r="E776" s="44"/>
      <c r="F776" s="44"/>
      <c r="G776" s="44"/>
      <c r="I776" s="44"/>
      <c r="K776" s="44"/>
      <c r="L776" s="44"/>
      <c r="M776" s="44"/>
      <c r="N776" s="44"/>
      <c r="O776" s="44"/>
      <c r="Q776" s="44"/>
      <c r="R776" s="44"/>
      <c r="S776" s="44"/>
      <c r="T776" s="44"/>
      <c r="U776" s="44"/>
      <c r="V776" s="44"/>
      <c r="X776" s="7"/>
      <c r="Y776" s="7"/>
    </row>
    <row r="777" spans="1:25" x14ac:dyDescent="0.2">
      <c r="A777" s="140"/>
      <c r="B777" s="44"/>
      <c r="D777" s="44"/>
      <c r="E777" s="44"/>
      <c r="F777" s="44"/>
      <c r="G777" s="44"/>
      <c r="I777" s="44"/>
      <c r="K777" s="44"/>
      <c r="L777" s="44"/>
      <c r="M777" s="44"/>
      <c r="N777" s="44"/>
      <c r="O777" s="44"/>
      <c r="Q777" s="44"/>
      <c r="R777" s="44"/>
      <c r="S777" s="44"/>
      <c r="T777" s="44"/>
      <c r="U777" s="44"/>
      <c r="V777" s="44"/>
      <c r="X777" s="7"/>
      <c r="Y777" s="7"/>
    </row>
    <row r="778" spans="1:25" x14ac:dyDescent="0.2">
      <c r="A778" s="140"/>
      <c r="B778" s="44"/>
      <c r="D778" s="44"/>
      <c r="E778" s="44"/>
      <c r="F778" s="44"/>
      <c r="G778" s="44"/>
      <c r="I778" s="44"/>
      <c r="K778" s="44"/>
      <c r="L778" s="44"/>
      <c r="M778" s="44"/>
      <c r="N778" s="44"/>
      <c r="O778" s="44"/>
      <c r="Q778" s="44"/>
      <c r="R778" s="44"/>
      <c r="S778" s="44"/>
      <c r="T778" s="44"/>
      <c r="U778" s="44"/>
      <c r="V778" s="44"/>
      <c r="X778" s="7"/>
      <c r="Y778" s="7"/>
    </row>
    <row r="779" spans="1:25" x14ac:dyDescent="0.2">
      <c r="A779" s="140"/>
      <c r="B779" s="44"/>
      <c r="D779" s="44"/>
      <c r="E779" s="44"/>
      <c r="F779" s="44"/>
      <c r="G779" s="44"/>
      <c r="I779" s="44"/>
      <c r="K779" s="44"/>
      <c r="L779" s="44"/>
      <c r="M779" s="44"/>
      <c r="N779" s="44"/>
      <c r="O779" s="44"/>
      <c r="Q779" s="44"/>
      <c r="R779" s="44"/>
      <c r="S779" s="44"/>
      <c r="T779" s="44"/>
      <c r="U779" s="44"/>
      <c r="V779" s="44"/>
      <c r="X779" s="7"/>
      <c r="Y779" s="7"/>
    </row>
    <row r="780" spans="1:25" x14ac:dyDescent="0.2">
      <c r="A780" s="140"/>
      <c r="B780" s="44"/>
      <c r="D780" s="44"/>
      <c r="E780" s="44"/>
      <c r="F780" s="44"/>
      <c r="G780" s="44"/>
      <c r="I780" s="44"/>
      <c r="K780" s="44"/>
      <c r="L780" s="44"/>
      <c r="M780" s="44"/>
      <c r="N780" s="44"/>
      <c r="O780" s="44"/>
      <c r="Q780" s="44"/>
      <c r="R780" s="44"/>
      <c r="S780" s="44"/>
      <c r="T780" s="44"/>
      <c r="U780" s="44"/>
      <c r="V780" s="44"/>
      <c r="X780" s="7"/>
      <c r="Y780" s="7"/>
    </row>
    <row r="781" spans="1:25" x14ac:dyDescent="0.2">
      <c r="A781" s="140"/>
      <c r="B781" s="44"/>
      <c r="D781" s="44"/>
      <c r="E781" s="44"/>
      <c r="F781" s="44"/>
      <c r="G781" s="44"/>
      <c r="I781" s="44"/>
      <c r="K781" s="44"/>
      <c r="L781" s="44"/>
      <c r="M781" s="44"/>
      <c r="N781" s="44"/>
      <c r="O781" s="44"/>
      <c r="Q781" s="44"/>
      <c r="R781" s="44"/>
      <c r="S781" s="44"/>
      <c r="T781" s="44"/>
      <c r="U781" s="44"/>
      <c r="V781" s="44"/>
      <c r="X781" s="7"/>
      <c r="Y781" s="7"/>
    </row>
    <row r="782" spans="1:25" x14ac:dyDescent="0.2">
      <c r="A782" s="140"/>
      <c r="B782" s="44"/>
      <c r="D782" s="44"/>
      <c r="E782" s="44"/>
      <c r="F782" s="44"/>
      <c r="G782" s="44"/>
      <c r="I782" s="44"/>
      <c r="K782" s="44"/>
      <c r="L782" s="44"/>
      <c r="M782" s="44"/>
      <c r="N782" s="44"/>
      <c r="O782" s="44"/>
      <c r="Q782" s="44"/>
      <c r="R782" s="44"/>
      <c r="S782" s="44"/>
      <c r="T782" s="44"/>
      <c r="U782" s="44"/>
      <c r="V782" s="44"/>
      <c r="X782" s="7"/>
      <c r="Y782" s="7"/>
    </row>
    <row r="783" spans="1:25" x14ac:dyDescent="0.2">
      <c r="A783" s="140"/>
      <c r="B783" s="44"/>
      <c r="D783" s="44"/>
      <c r="E783" s="44"/>
      <c r="F783" s="44"/>
      <c r="G783" s="44"/>
      <c r="I783" s="44"/>
      <c r="K783" s="44"/>
      <c r="L783" s="44"/>
      <c r="M783" s="44"/>
      <c r="N783" s="44"/>
      <c r="O783" s="44"/>
      <c r="Q783" s="44"/>
      <c r="R783" s="44"/>
      <c r="S783" s="44"/>
      <c r="T783" s="44"/>
      <c r="U783" s="44"/>
      <c r="V783" s="44"/>
      <c r="X783" s="7"/>
      <c r="Y783" s="7"/>
    </row>
    <row r="784" spans="1:25" x14ac:dyDescent="0.2">
      <c r="A784" s="140"/>
      <c r="B784" s="44"/>
      <c r="D784" s="44"/>
      <c r="E784" s="44"/>
      <c r="F784" s="44"/>
      <c r="G784" s="44"/>
      <c r="I784" s="44"/>
      <c r="K784" s="44"/>
      <c r="L784" s="44"/>
      <c r="M784" s="44"/>
      <c r="N784" s="44"/>
      <c r="O784" s="44"/>
      <c r="Q784" s="44"/>
      <c r="R784" s="44"/>
      <c r="S784" s="44"/>
      <c r="T784" s="44"/>
      <c r="U784" s="44"/>
      <c r="V784" s="44"/>
      <c r="X784" s="7"/>
      <c r="Y784" s="7"/>
    </row>
    <row r="785" spans="1:25" x14ac:dyDescent="0.2">
      <c r="A785" s="140"/>
      <c r="B785" s="44"/>
      <c r="D785" s="44"/>
      <c r="E785" s="44"/>
      <c r="F785" s="44"/>
      <c r="G785" s="44"/>
      <c r="I785" s="44"/>
      <c r="K785" s="44"/>
      <c r="L785" s="44"/>
      <c r="M785" s="44"/>
      <c r="N785" s="44"/>
      <c r="O785" s="44"/>
      <c r="Q785" s="44"/>
      <c r="R785" s="44"/>
      <c r="S785" s="44"/>
      <c r="T785" s="44"/>
      <c r="U785" s="44"/>
      <c r="V785" s="44"/>
      <c r="X785" s="7"/>
      <c r="Y785" s="7"/>
    </row>
    <row r="786" spans="1:25" x14ac:dyDescent="0.2">
      <c r="A786" s="140"/>
      <c r="B786" s="44"/>
      <c r="D786" s="44"/>
      <c r="E786" s="44"/>
      <c r="F786" s="44"/>
      <c r="G786" s="44"/>
      <c r="I786" s="44"/>
      <c r="K786" s="44"/>
      <c r="L786" s="44"/>
      <c r="M786" s="44"/>
      <c r="N786" s="44"/>
      <c r="O786" s="44"/>
      <c r="Q786" s="44"/>
      <c r="R786" s="44"/>
      <c r="S786" s="44"/>
      <c r="T786" s="44"/>
      <c r="U786" s="44"/>
      <c r="V786" s="44"/>
      <c r="X786" s="7"/>
      <c r="Y786" s="7"/>
    </row>
    <row r="787" spans="1:25" x14ac:dyDescent="0.2">
      <c r="A787" s="140"/>
      <c r="B787" s="44"/>
      <c r="D787" s="44"/>
      <c r="E787" s="44"/>
      <c r="F787" s="44"/>
      <c r="G787" s="44"/>
      <c r="I787" s="44"/>
      <c r="K787" s="44"/>
      <c r="L787" s="44"/>
      <c r="M787" s="44"/>
      <c r="N787" s="44"/>
      <c r="O787" s="44"/>
      <c r="Q787" s="44"/>
      <c r="R787" s="44"/>
      <c r="S787" s="44"/>
      <c r="T787" s="44"/>
      <c r="U787" s="44"/>
      <c r="V787" s="44"/>
      <c r="X787" s="7"/>
      <c r="Y787" s="7"/>
    </row>
    <row r="788" spans="1:25" x14ac:dyDescent="0.2">
      <c r="A788" s="140"/>
      <c r="B788" s="44"/>
      <c r="D788" s="44"/>
      <c r="E788" s="44"/>
      <c r="F788" s="44"/>
      <c r="G788" s="44"/>
      <c r="I788" s="44"/>
      <c r="K788" s="44"/>
      <c r="L788" s="44"/>
      <c r="M788" s="44"/>
      <c r="N788" s="44"/>
      <c r="O788" s="44"/>
      <c r="Q788" s="44"/>
      <c r="R788" s="44"/>
      <c r="S788" s="44"/>
      <c r="T788" s="44"/>
      <c r="U788" s="44"/>
      <c r="V788" s="44"/>
      <c r="X788" s="7"/>
      <c r="Y788" s="7"/>
    </row>
    <row r="789" spans="1:25" x14ac:dyDescent="0.2">
      <c r="A789" s="140"/>
      <c r="B789" s="44"/>
      <c r="D789" s="44"/>
      <c r="E789" s="44"/>
      <c r="F789" s="44"/>
      <c r="G789" s="44"/>
      <c r="I789" s="44"/>
      <c r="K789" s="44"/>
      <c r="L789" s="44"/>
      <c r="M789" s="44"/>
      <c r="N789" s="44"/>
      <c r="O789" s="44"/>
      <c r="Q789" s="44"/>
      <c r="R789" s="44"/>
      <c r="S789" s="44"/>
      <c r="T789" s="44"/>
      <c r="U789" s="44"/>
      <c r="V789" s="44"/>
      <c r="X789" s="7"/>
      <c r="Y789" s="7"/>
    </row>
    <row r="790" spans="1:25" x14ac:dyDescent="0.2">
      <c r="A790" s="140"/>
      <c r="B790" s="44"/>
      <c r="D790" s="44"/>
      <c r="E790" s="44"/>
      <c r="F790" s="44"/>
      <c r="G790" s="44"/>
      <c r="I790" s="44"/>
      <c r="K790" s="44"/>
      <c r="L790" s="44"/>
      <c r="M790" s="44"/>
      <c r="N790" s="44"/>
      <c r="O790" s="44"/>
      <c r="Q790" s="44"/>
      <c r="R790" s="44"/>
      <c r="S790" s="44"/>
      <c r="T790" s="44"/>
      <c r="U790" s="44"/>
      <c r="V790" s="44"/>
      <c r="X790" s="7"/>
      <c r="Y790" s="7"/>
    </row>
    <row r="791" spans="1:25" x14ac:dyDescent="0.2">
      <c r="A791" s="140"/>
      <c r="B791" s="44"/>
      <c r="D791" s="44"/>
      <c r="E791" s="44"/>
      <c r="F791" s="44"/>
      <c r="G791" s="44"/>
      <c r="I791" s="44"/>
      <c r="K791" s="44"/>
      <c r="L791" s="44"/>
      <c r="M791" s="44"/>
      <c r="N791" s="44"/>
      <c r="O791" s="44"/>
      <c r="Q791" s="44"/>
      <c r="R791" s="44"/>
      <c r="S791" s="44"/>
      <c r="T791" s="44"/>
      <c r="U791" s="44"/>
      <c r="V791" s="44"/>
      <c r="X791" s="7"/>
      <c r="Y791" s="7"/>
    </row>
    <row r="792" spans="1:25" x14ac:dyDescent="0.2">
      <c r="A792" s="140"/>
      <c r="B792" s="44"/>
      <c r="D792" s="44"/>
      <c r="E792" s="44"/>
      <c r="F792" s="44"/>
      <c r="G792" s="44"/>
      <c r="I792" s="44"/>
      <c r="K792" s="44"/>
      <c r="L792" s="44"/>
      <c r="M792" s="44"/>
      <c r="N792" s="44"/>
      <c r="O792" s="44"/>
      <c r="Q792" s="44"/>
      <c r="R792" s="44"/>
      <c r="S792" s="44"/>
      <c r="T792" s="44"/>
      <c r="U792" s="44"/>
      <c r="V792" s="44"/>
      <c r="X792" s="7"/>
      <c r="Y792" s="7"/>
    </row>
    <row r="793" spans="1:25" x14ac:dyDescent="0.2">
      <c r="A793" s="140"/>
      <c r="B793" s="44"/>
      <c r="D793" s="44"/>
      <c r="E793" s="44"/>
      <c r="F793" s="44"/>
      <c r="G793" s="44"/>
      <c r="I793" s="44"/>
      <c r="K793" s="44"/>
      <c r="L793" s="44"/>
      <c r="M793" s="44"/>
      <c r="N793" s="44"/>
      <c r="O793" s="44"/>
      <c r="Q793" s="44"/>
      <c r="R793" s="44"/>
      <c r="S793" s="44"/>
      <c r="T793" s="44"/>
      <c r="U793" s="44"/>
      <c r="V793" s="44"/>
      <c r="X793" s="7"/>
      <c r="Y793" s="7"/>
    </row>
    <row r="794" spans="1:25" x14ac:dyDescent="0.2">
      <c r="A794" s="140"/>
      <c r="B794" s="44"/>
      <c r="D794" s="44"/>
      <c r="E794" s="44"/>
      <c r="F794" s="44"/>
      <c r="G794" s="44"/>
      <c r="I794" s="44"/>
      <c r="K794" s="44"/>
      <c r="L794" s="44"/>
      <c r="M794" s="44"/>
      <c r="N794" s="44"/>
      <c r="O794" s="44"/>
      <c r="Q794" s="44"/>
      <c r="R794" s="44"/>
      <c r="S794" s="44"/>
      <c r="T794" s="44"/>
      <c r="U794" s="44"/>
      <c r="V794" s="44"/>
      <c r="X794" s="7"/>
      <c r="Y794" s="7"/>
    </row>
    <row r="795" spans="1:25" x14ac:dyDescent="0.2">
      <c r="A795" s="140"/>
      <c r="B795" s="44"/>
      <c r="D795" s="44"/>
      <c r="E795" s="44"/>
      <c r="F795" s="44"/>
      <c r="G795" s="44"/>
      <c r="I795" s="44"/>
      <c r="K795" s="44"/>
      <c r="L795" s="44"/>
      <c r="M795" s="44"/>
      <c r="N795" s="44"/>
      <c r="O795" s="44"/>
      <c r="Q795" s="44"/>
      <c r="R795" s="44"/>
      <c r="S795" s="44"/>
      <c r="T795" s="44"/>
      <c r="U795" s="44"/>
      <c r="V795" s="44"/>
      <c r="X795" s="7"/>
      <c r="Y795" s="7"/>
    </row>
    <row r="796" spans="1:25" x14ac:dyDescent="0.2">
      <c r="A796" s="140"/>
      <c r="B796" s="44"/>
      <c r="D796" s="44"/>
      <c r="E796" s="44"/>
      <c r="F796" s="44"/>
      <c r="G796" s="44"/>
      <c r="I796" s="44"/>
      <c r="K796" s="44"/>
      <c r="L796" s="44"/>
      <c r="M796" s="44"/>
      <c r="N796" s="44"/>
      <c r="O796" s="44"/>
      <c r="Q796" s="44"/>
      <c r="R796" s="44"/>
      <c r="S796" s="44"/>
      <c r="T796" s="44"/>
      <c r="U796" s="44"/>
      <c r="V796" s="44"/>
      <c r="X796" s="7"/>
      <c r="Y796" s="7"/>
    </row>
    <row r="797" spans="1:25" x14ac:dyDescent="0.2">
      <c r="A797" s="140"/>
      <c r="B797" s="44"/>
      <c r="D797" s="44"/>
      <c r="E797" s="44"/>
      <c r="F797" s="44"/>
      <c r="G797" s="44"/>
      <c r="I797" s="44"/>
      <c r="K797" s="44"/>
      <c r="L797" s="44"/>
      <c r="M797" s="44"/>
      <c r="N797" s="44"/>
      <c r="O797" s="44"/>
      <c r="Q797" s="44"/>
      <c r="R797" s="44"/>
      <c r="S797" s="44"/>
      <c r="T797" s="44"/>
      <c r="U797" s="44"/>
      <c r="V797" s="44"/>
      <c r="X797" s="7"/>
      <c r="Y797" s="7"/>
    </row>
    <row r="798" spans="1:25" x14ac:dyDescent="0.2">
      <c r="A798" s="140"/>
      <c r="B798" s="44"/>
      <c r="D798" s="44"/>
      <c r="E798" s="44"/>
      <c r="F798" s="44"/>
      <c r="G798" s="44"/>
      <c r="I798" s="44"/>
      <c r="K798" s="44"/>
      <c r="L798" s="44"/>
      <c r="M798" s="44"/>
      <c r="N798" s="44"/>
      <c r="O798" s="44"/>
      <c r="Q798" s="44"/>
      <c r="R798" s="44"/>
      <c r="S798" s="44"/>
      <c r="T798" s="44"/>
      <c r="U798" s="44"/>
      <c r="V798" s="44"/>
      <c r="X798" s="7"/>
      <c r="Y798" s="7"/>
    </row>
    <row r="799" spans="1:25" x14ac:dyDescent="0.2">
      <c r="A799" s="140"/>
      <c r="B799" s="44"/>
      <c r="D799" s="44"/>
      <c r="E799" s="44"/>
      <c r="F799" s="44"/>
      <c r="G799" s="44"/>
      <c r="I799" s="44"/>
      <c r="K799" s="44"/>
      <c r="L799" s="44"/>
      <c r="M799" s="44"/>
      <c r="N799" s="44"/>
      <c r="O799" s="44"/>
      <c r="Q799" s="44"/>
      <c r="R799" s="44"/>
      <c r="S799" s="44"/>
      <c r="T799" s="44"/>
      <c r="U799" s="44"/>
      <c r="V799" s="44"/>
      <c r="X799" s="7"/>
      <c r="Y799" s="7"/>
    </row>
    <row r="800" spans="1:25" x14ac:dyDescent="0.2">
      <c r="A800" s="140"/>
      <c r="B800" s="44"/>
      <c r="D800" s="44"/>
      <c r="E800" s="44"/>
      <c r="F800" s="44"/>
      <c r="G800" s="44"/>
      <c r="I800" s="44"/>
      <c r="K800" s="44"/>
      <c r="L800" s="44"/>
      <c r="M800" s="44"/>
      <c r="N800" s="44"/>
      <c r="O800" s="44"/>
      <c r="Q800" s="44"/>
      <c r="R800" s="44"/>
      <c r="S800" s="44"/>
      <c r="T800" s="44"/>
      <c r="U800" s="44"/>
      <c r="V800" s="44"/>
      <c r="X800" s="7"/>
      <c r="Y800" s="7"/>
    </row>
    <row r="801" spans="1:25" x14ac:dyDescent="0.2">
      <c r="A801" s="140"/>
      <c r="B801" s="44"/>
      <c r="D801" s="44"/>
      <c r="E801" s="44"/>
      <c r="F801" s="44"/>
      <c r="G801" s="44"/>
      <c r="I801" s="44"/>
      <c r="K801" s="44"/>
      <c r="L801" s="44"/>
      <c r="M801" s="44"/>
      <c r="N801" s="44"/>
      <c r="O801" s="44"/>
      <c r="Q801" s="44"/>
      <c r="R801" s="44"/>
      <c r="S801" s="44"/>
      <c r="T801" s="44"/>
      <c r="U801" s="44"/>
      <c r="V801" s="44"/>
      <c r="X801" s="7"/>
      <c r="Y801" s="7"/>
    </row>
    <row r="802" spans="1:25" x14ac:dyDescent="0.2">
      <c r="A802" s="140"/>
      <c r="B802" s="44"/>
      <c r="D802" s="44"/>
      <c r="E802" s="44"/>
      <c r="F802" s="44"/>
      <c r="G802" s="44"/>
      <c r="I802" s="44"/>
      <c r="K802" s="44"/>
      <c r="L802" s="44"/>
      <c r="M802" s="44"/>
      <c r="N802" s="44"/>
      <c r="O802" s="44"/>
      <c r="Q802" s="44"/>
      <c r="R802" s="44"/>
      <c r="S802" s="44"/>
      <c r="T802" s="44"/>
      <c r="U802" s="44"/>
      <c r="V802" s="44"/>
      <c r="X802" s="7"/>
      <c r="Y802" s="7"/>
    </row>
    <row r="803" spans="1:25" x14ac:dyDescent="0.2">
      <c r="A803" s="140"/>
      <c r="B803" s="44"/>
      <c r="D803" s="44"/>
      <c r="E803" s="44"/>
      <c r="F803" s="44"/>
      <c r="G803" s="44"/>
      <c r="I803" s="44"/>
      <c r="K803" s="44"/>
      <c r="L803" s="44"/>
      <c r="M803" s="44"/>
      <c r="N803" s="44"/>
      <c r="O803" s="44"/>
      <c r="Q803" s="44"/>
      <c r="R803" s="44"/>
      <c r="S803" s="44"/>
      <c r="T803" s="44"/>
      <c r="U803" s="44"/>
      <c r="V803" s="44"/>
      <c r="X803" s="7"/>
      <c r="Y803" s="7"/>
    </row>
    <row r="804" spans="1:25" x14ac:dyDescent="0.2">
      <c r="A804" s="140"/>
      <c r="B804" s="44"/>
      <c r="D804" s="44"/>
      <c r="E804" s="44"/>
      <c r="F804" s="44"/>
      <c r="G804" s="44"/>
      <c r="I804" s="44"/>
      <c r="K804" s="44"/>
      <c r="L804" s="44"/>
      <c r="M804" s="44"/>
      <c r="N804" s="44"/>
      <c r="O804" s="44"/>
      <c r="Q804" s="44"/>
      <c r="R804" s="44"/>
      <c r="S804" s="44"/>
      <c r="T804" s="44"/>
      <c r="U804" s="44"/>
      <c r="V804" s="44"/>
      <c r="X804" s="7"/>
      <c r="Y804" s="7"/>
    </row>
    <row r="805" spans="1:25" x14ac:dyDescent="0.2">
      <c r="A805" s="140"/>
      <c r="B805" s="44"/>
      <c r="D805" s="44"/>
      <c r="E805" s="44"/>
      <c r="F805" s="44"/>
      <c r="G805" s="44"/>
      <c r="I805" s="44"/>
      <c r="K805" s="44"/>
      <c r="L805" s="44"/>
      <c r="M805" s="44"/>
      <c r="N805" s="44"/>
      <c r="O805" s="44"/>
      <c r="Q805" s="44"/>
      <c r="R805" s="44"/>
      <c r="S805" s="44"/>
      <c r="T805" s="44"/>
      <c r="U805" s="44"/>
      <c r="V805" s="44"/>
      <c r="X805" s="7"/>
      <c r="Y805" s="7"/>
    </row>
    <row r="806" spans="1:25" x14ac:dyDescent="0.2">
      <c r="A806" s="140"/>
      <c r="B806" s="44"/>
      <c r="D806" s="44"/>
      <c r="E806" s="44"/>
      <c r="F806" s="44"/>
      <c r="G806" s="44"/>
      <c r="I806" s="44"/>
      <c r="K806" s="44"/>
      <c r="L806" s="44"/>
      <c r="M806" s="44"/>
      <c r="N806" s="44"/>
      <c r="O806" s="44"/>
      <c r="Q806" s="44"/>
      <c r="R806" s="44"/>
      <c r="S806" s="44"/>
      <c r="T806" s="44"/>
      <c r="U806" s="44"/>
      <c r="V806" s="44"/>
      <c r="X806" s="7"/>
      <c r="Y806" s="7"/>
    </row>
    <row r="807" spans="1:25" x14ac:dyDescent="0.2">
      <c r="A807" s="140"/>
      <c r="B807" s="44"/>
      <c r="D807" s="44"/>
      <c r="E807" s="44"/>
      <c r="F807" s="44"/>
      <c r="G807" s="44"/>
      <c r="I807" s="44"/>
      <c r="K807" s="44"/>
      <c r="L807" s="44"/>
      <c r="M807" s="44"/>
      <c r="N807" s="44"/>
      <c r="O807" s="44"/>
      <c r="Q807" s="44"/>
      <c r="R807" s="44"/>
      <c r="S807" s="44"/>
      <c r="T807" s="44"/>
      <c r="U807" s="44"/>
      <c r="V807" s="44"/>
      <c r="X807" s="7"/>
      <c r="Y807" s="7"/>
    </row>
    <row r="808" spans="1:25" x14ac:dyDescent="0.2">
      <c r="A808" s="140"/>
      <c r="B808" s="44"/>
      <c r="D808" s="44"/>
      <c r="E808" s="44"/>
      <c r="F808" s="44"/>
      <c r="G808" s="44"/>
      <c r="I808" s="44"/>
      <c r="K808" s="44"/>
      <c r="L808" s="44"/>
      <c r="M808" s="44"/>
      <c r="N808" s="44"/>
      <c r="O808" s="44"/>
      <c r="Q808" s="44"/>
      <c r="R808" s="44"/>
      <c r="S808" s="44"/>
      <c r="T808" s="44"/>
      <c r="U808" s="44"/>
      <c r="V808" s="44"/>
      <c r="X808" s="7"/>
      <c r="Y808" s="7"/>
    </row>
    <row r="809" spans="1:25" x14ac:dyDescent="0.2">
      <c r="A809" s="140"/>
      <c r="B809" s="44"/>
      <c r="D809" s="44"/>
      <c r="E809" s="44"/>
      <c r="F809" s="44"/>
      <c r="G809" s="44"/>
      <c r="I809" s="44"/>
      <c r="K809" s="44"/>
      <c r="L809" s="44"/>
      <c r="M809" s="44"/>
      <c r="N809" s="44"/>
      <c r="O809" s="44"/>
      <c r="Q809" s="44"/>
      <c r="R809" s="44"/>
      <c r="S809" s="44"/>
      <c r="T809" s="44"/>
      <c r="U809" s="44"/>
      <c r="V809" s="44"/>
      <c r="X809" s="7"/>
      <c r="Y809" s="7"/>
    </row>
    <row r="810" spans="1:25" x14ac:dyDescent="0.2">
      <c r="A810" s="140"/>
      <c r="B810" s="44"/>
      <c r="D810" s="44"/>
      <c r="E810" s="44"/>
      <c r="F810" s="44"/>
      <c r="G810" s="44"/>
      <c r="I810" s="44"/>
      <c r="K810" s="44"/>
      <c r="L810" s="44"/>
      <c r="M810" s="44"/>
      <c r="N810" s="44"/>
      <c r="O810" s="44"/>
      <c r="Q810" s="44"/>
      <c r="R810" s="44"/>
      <c r="S810" s="44"/>
      <c r="T810" s="44"/>
      <c r="U810" s="44"/>
      <c r="V810" s="44"/>
      <c r="X810" s="7"/>
      <c r="Y810" s="7"/>
    </row>
    <row r="811" spans="1:25" x14ac:dyDescent="0.2">
      <c r="A811" s="140"/>
      <c r="B811" s="44"/>
      <c r="D811" s="44"/>
      <c r="E811" s="44"/>
      <c r="F811" s="44"/>
      <c r="G811" s="44"/>
      <c r="I811" s="44"/>
      <c r="K811" s="44"/>
      <c r="L811" s="44"/>
      <c r="M811" s="44"/>
      <c r="N811" s="44"/>
      <c r="O811" s="44"/>
      <c r="Q811" s="44"/>
      <c r="R811" s="44"/>
      <c r="S811" s="44"/>
      <c r="T811" s="44"/>
      <c r="U811" s="44"/>
      <c r="V811" s="44"/>
      <c r="X811" s="7"/>
      <c r="Y811" s="7"/>
    </row>
    <row r="812" spans="1:25" x14ac:dyDescent="0.2">
      <c r="A812" s="140"/>
      <c r="B812" s="44"/>
      <c r="D812" s="44"/>
      <c r="E812" s="44"/>
      <c r="F812" s="44"/>
      <c r="G812" s="44"/>
      <c r="I812" s="44"/>
      <c r="K812" s="44"/>
      <c r="L812" s="44"/>
      <c r="M812" s="44"/>
      <c r="N812" s="44"/>
      <c r="O812" s="44"/>
      <c r="Q812" s="44"/>
      <c r="R812" s="44"/>
      <c r="S812" s="44"/>
      <c r="T812" s="44"/>
      <c r="U812" s="44"/>
      <c r="V812" s="44"/>
      <c r="X812" s="7"/>
      <c r="Y812" s="7"/>
    </row>
    <row r="813" spans="1:25" x14ac:dyDescent="0.2">
      <c r="A813" s="140"/>
      <c r="B813" s="44"/>
      <c r="D813" s="44"/>
      <c r="E813" s="44"/>
      <c r="F813" s="44"/>
      <c r="G813" s="44"/>
      <c r="I813" s="44"/>
      <c r="K813" s="44"/>
      <c r="L813" s="44"/>
      <c r="M813" s="44"/>
      <c r="N813" s="44"/>
      <c r="O813" s="44"/>
      <c r="Q813" s="44"/>
      <c r="R813" s="44"/>
      <c r="S813" s="44"/>
      <c r="T813" s="44"/>
      <c r="U813" s="44"/>
      <c r="V813" s="44"/>
      <c r="X813" s="7"/>
      <c r="Y813" s="7"/>
    </row>
    <row r="814" spans="1:25" x14ac:dyDescent="0.2">
      <c r="A814" s="140"/>
      <c r="B814" s="44"/>
      <c r="D814" s="44"/>
      <c r="E814" s="44"/>
      <c r="F814" s="44"/>
      <c r="G814" s="44"/>
      <c r="I814" s="44"/>
      <c r="K814" s="44"/>
      <c r="L814" s="44"/>
      <c r="M814" s="44"/>
      <c r="N814" s="44"/>
      <c r="O814" s="44"/>
      <c r="Q814" s="44"/>
      <c r="R814" s="44"/>
      <c r="S814" s="44"/>
      <c r="T814" s="44"/>
      <c r="U814" s="44"/>
      <c r="V814" s="44"/>
      <c r="X814" s="7"/>
      <c r="Y814" s="7"/>
    </row>
    <row r="815" spans="1:25" x14ac:dyDescent="0.2">
      <c r="A815" s="140"/>
      <c r="B815" s="44"/>
      <c r="D815" s="44"/>
      <c r="E815" s="44"/>
      <c r="F815" s="44"/>
      <c r="G815" s="44"/>
      <c r="I815" s="44"/>
      <c r="K815" s="44"/>
      <c r="L815" s="44"/>
      <c r="M815" s="44"/>
      <c r="N815" s="44"/>
      <c r="O815" s="44"/>
      <c r="Q815" s="44"/>
      <c r="R815" s="44"/>
      <c r="S815" s="44"/>
      <c r="T815" s="44"/>
      <c r="U815" s="44"/>
      <c r="V815" s="44"/>
      <c r="X815" s="7"/>
      <c r="Y815" s="7"/>
    </row>
    <row r="816" spans="1:25" x14ac:dyDescent="0.2">
      <c r="A816" s="140"/>
      <c r="B816" s="44"/>
      <c r="D816" s="44"/>
      <c r="E816" s="44"/>
      <c r="F816" s="44"/>
      <c r="G816" s="44"/>
      <c r="I816" s="44"/>
      <c r="K816" s="44"/>
      <c r="L816" s="44"/>
      <c r="M816" s="44"/>
      <c r="N816" s="44"/>
      <c r="O816" s="44"/>
      <c r="Q816" s="44"/>
      <c r="R816" s="44"/>
      <c r="S816" s="44"/>
      <c r="T816" s="44"/>
      <c r="U816" s="44"/>
      <c r="V816" s="44"/>
      <c r="X816" s="7"/>
      <c r="Y816" s="7"/>
    </row>
    <row r="817" spans="1:25" x14ac:dyDescent="0.2">
      <c r="A817" s="140"/>
      <c r="B817" s="44"/>
      <c r="D817" s="44"/>
      <c r="E817" s="44"/>
      <c r="F817" s="44"/>
      <c r="G817" s="44"/>
      <c r="I817" s="44"/>
      <c r="K817" s="44"/>
      <c r="L817" s="44"/>
      <c r="M817" s="44"/>
      <c r="N817" s="44"/>
      <c r="O817" s="44"/>
      <c r="Q817" s="44"/>
      <c r="R817" s="44"/>
      <c r="S817" s="44"/>
      <c r="T817" s="44"/>
      <c r="U817" s="44"/>
      <c r="V817" s="44"/>
      <c r="X817" s="7"/>
      <c r="Y817" s="7"/>
    </row>
    <row r="818" spans="1:25" x14ac:dyDescent="0.2">
      <c r="A818" s="140"/>
      <c r="B818" s="44"/>
      <c r="D818" s="44"/>
      <c r="E818" s="44"/>
      <c r="F818" s="44"/>
      <c r="G818" s="44"/>
      <c r="I818" s="44"/>
      <c r="K818" s="44"/>
      <c r="L818" s="44"/>
      <c r="M818" s="44"/>
      <c r="N818" s="44"/>
      <c r="O818" s="44"/>
      <c r="Q818" s="44"/>
      <c r="R818" s="44"/>
      <c r="S818" s="44"/>
      <c r="T818" s="44"/>
      <c r="U818" s="44"/>
      <c r="V818" s="44"/>
      <c r="X818" s="7"/>
      <c r="Y818" s="7"/>
    </row>
    <row r="819" spans="1:25" x14ac:dyDescent="0.2">
      <c r="A819" s="140"/>
      <c r="B819" s="44"/>
      <c r="D819" s="44"/>
      <c r="E819" s="44"/>
      <c r="F819" s="44"/>
      <c r="G819" s="44"/>
      <c r="I819" s="44"/>
      <c r="K819" s="44"/>
      <c r="L819" s="44"/>
      <c r="M819" s="44"/>
      <c r="N819" s="44"/>
      <c r="O819" s="44"/>
      <c r="Q819" s="44"/>
      <c r="R819" s="44"/>
      <c r="S819" s="44"/>
      <c r="T819" s="44"/>
      <c r="U819" s="44"/>
      <c r="V819" s="44"/>
      <c r="X819" s="7"/>
      <c r="Y819" s="7"/>
    </row>
    <row r="820" spans="1:25" x14ac:dyDescent="0.2">
      <c r="A820" s="140"/>
      <c r="B820" s="44"/>
      <c r="D820" s="44"/>
      <c r="E820" s="44"/>
      <c r="F820" s="44"/>
      <c r="G820" s="44"/>
      <c r="I820" s="44"/>
      <c r="K820" s="44"/>
      <c r="L820" s="44"/>
      <c r="M820" s="44"/>
      <c r="N820" s="44"/>
      <c r="O820" s="44"/>
      <c r="Q820" s="44"/>
      <c r="R820" s="44"/>
      <c r="S820" s="44"/>
      <c r="T820" s="44"/>
      <c r="U820" s="44"/>
      <c r="V820" s="44"/>
      <c r="X820" s="7"/>
      <c r="Y820" s="7"/>
    </row>
    <row r="821" spans="1:25" x14ac:dyDescent="0.2">
      <c r="A821" s="140"/>
      <c r="B821" s="44"/>
      <c r="D821" s="44"/>
      <c r="E821" s="44"/>
      <c r="F821" s="44"/>
      <c r="G821" s="44"/>
      <c r="I821" s="44"/>
      <c r="K821" s="44"/>
      <c r="L821" s="44"/>
      <c r="M821" s="44"/>
      <c r="N821" s="44"/>
      <c r="O821" s="44"/>
      <c r="Q821" s="44"/>
      <c r="R821" s="44"/>
      <c r="S821" s="44"/>
      <c r="T821" s="44"/>
      <c r="U821" s="44"/>
      <c r="V821" s="44"/>
      <c r="X821" s="7"/>
      <c r="Y821" s="7"/>
    </row>
    <row r="822" spans="1:25" x14ac:dyDescent="0.2">
      <c r="A822" s="140"/>
      <c r="B822" s="44"/>
      <c r="D822" s="44"/>
      <c r="E822" s="44"/>
      <c r="F822" s="44"/>
      <c r="G822" s="44"/>
      <c r="I822" s="44"/>
      <c r="K822" s="44"/>
      <c r="L822" s="44"/>
      <c r="M822" s="44"/>
      <c r="N822" s="44"/>
      <c r="O822" s="44"/>
      <c r="Q822" s="44"/>
      <c r="R822" s="44"/>
      <c r="S822" s="44"/>
      <c r="T822" s="44"/>
      <c r="U822" s="44"/>
      <c r="V822" s="44"/>
      <c r="X822" s="7"/>
      <c r="Y822" s="7"/>
    </row>
    <row r="823" spans="1:25" x14ac:dyDescent="0.2">
      <c r="A823" s="140"/>
      <c r="B823" s="44"/>
      <c r="D823" s="44"/>
      <c r="E823" s="44"/>
      <c r="F823" s="44"/>
      <c r="G823" s="44"/>
      <c r="I823" s="44"/>
      <c r="K823" s="44"/>
      <c r="L823" s="44"/>
      <c r="M823" s="44"/>
      <c r="N823" s="44"/>
      <c r="O823" s="44"/>
      <c r="Q823" s="44"/>
      <c r="R823" s="44"/>
      <c r="S823" s="44"/>
      <c r="T823" s="44"/>
      <c r="U823" s="44"/>
      <c r="V823" s="44"/>
      <c r="X823" s="7"/>
      <c r="Y823" s="7"/>
    </row>
    <row r="824" spans="1:25" x14ac:dyDescent="0.2">
      <c r="A824" s="140"/>
      <c r="B824" s="44"/>
      <c r="D824" s="44"/>
      <c r="E824" s="44"/>
      <c r="F824" s="44"/>
      <c r="G824" s="44"/>
      <c r="I824" s="44"/>
      <c r="K824" s="44"/>
      <c r="L824" s="44"/>
      <c r="M824" s="44"/>
      <c r="N824" s="44"/>
      <c r="O824" s="44"/>
      <c r="Q824" s="44"/>
      <c r="R824" s="44"/>
      <c r="S824" s="44"/>
      <c r="T824" s="44"/>
      <c r="U824" s="44"/>
      <c r="V824" s="44"/>
      <c r="X824" s="7"/>
      <c r="Y824" s="7"/>
    </row>
    <row r="825" spans="1:25" x14ac:dyDescent="0.2">
      <c r="A825" s="140"/>
      <c r="B825" s="44"/>
      <c r="D825" s="44"/>
      <c r="E825" s="44"/>
      <c r="F825" s="44"/>
      <c r="G825" s="44"/>
      <c r="I825" s="44"/>
      <c r="K825" s="44"/>
      <c r="L825" s="44"/>
      <c r="M825" s="44"/>
      <c r="N825" s="44"/>
      <c r="O825" s="44"/>
      <c r="Q825" s="44"/>
      <c r="R825" s="44"/>
      <c r="S825" s="44"/>
      <c r="T825" s="44"/>
      <c r="U825" s="44"/>
      <c r="V825" s="44"/>
      <c r="X825" s="7"/>
      <c r="Y825" s="7"/>
    </row>
    <row r="826" spans="1:25" x14ac:dyDescent="0.2">
      <c r="A826" s="140"/>
      <c r="B826" s="44"/>
      <c r="D826" s="44"/>
      <c r="E826" s="44"/>
      <c r="F826" s="44"/>
      <c r="G826" s="44"/>
      <c r="I826" s="44"/>
      <c r="K826" s="44"/>
      <c r="L826" s="44"/>
      <c r="M826" s="44"/>
      <c r="N826" s="44"/>
      <c r="O826" s="44"/>
      <c r="Q826" s="44"/>
      <c r="R826" s="44"/>
      <c r="S826" s="44"/>
      <c r="T826" s="44"/>
      <c r="U826" s="44"/>
      <c r="V826" s="44"/>
      <c r="X826" s="7"/>
      <c r="Y826" s="7"/>
    </row>
    <row r="827" spans="1:25" x14ac:dyDescent="0.2">
      <c r="A827" s="140"/>
      <c r="B827" s="44"/>
      <c r="D827" s="44"/>
      <c r="E827" s="44"/>
      <c r="F827" s="44"/>
      <c r="G827" s="44"/>
      <c r="I827" s="44"/>
      <c r="K827" s="44"/>
      <c r="L827" s="44"/>
      <c r="M827" s="44"/>
      <c r="N827" s="44"/>
      <c r="O827" s="44"/>
      <c r="Q827" s="44"/>
      <c r="R827" s="44"/>
      <c r="S827" s="44"/>
      <c r="T827" s="44"/>
      <c r="U827" s="44"/>
      <c r="V827" s="44"/>
      <c r="X827" s="7"/>
      <c r="Y827" s="7"/>
    </row>
    <row r="828" spans="1:25" x14ac:dyDescent="0.2">
      <c r="A828" s="140"/>
      <c r="B828" s="44"/>
      <c r="D828" s="44"/>
      <c r="E828" s="44"/>
      <c r="F828" s="44"/>
      <c r="G828" s="44"/>
      <c r="I828" s="44"/>
      <c r="K828" s="44"/>
      <c r="L828" s="44"/>
      <c r="M828" s="44"/>
      <c r="N828" s="44"/>
      <c r="O828" s="44"/>
      <c r="Q828" s="44"/>
      <c r="R828" s="44"/>
      <c r="S828" s="44"/>
      <c r="T828" s="44"/>
      <c r="U828" s="44"/>
      <c r="V828" s="44"/>
      <c r="X828" s="7"/>
      <c r="Y828" s="7"/>
    </row>
    <row r="829" spans="1:25" x14ac:dyDescent="0.2">
      <c r="A829" s="140"/>
      <c r="B829" s="44"/>
      <c r="D829" s="44"/>
      <c r="E829" s="44"/>
      <c r="F829" s="44"/>
      <c r="G829" s="44"/>
      <c r="I829" s="44"/>
      <c r="K829" s="44"/>
      <c r="L829" s="44"/>
      <c r="M829" s="44"/>
      <c r="N829" s="44"/>
      <c r="O829" s="44"/>
      <c r="Q829" s="44"/>
      <c r="R829" s="44"/>
      <c r="S829" s="44"/>
      <c r="T829" s="44"/>
      <c r="U829" s="44"/>
      <c r="V829" s="44"/>
      <c r="X829" s="7"/>
      <c r="Y829" s="7"/>
    </row>
    <row r="830" spans="1:25" x14ac:dyDescent="0.2">
      <c r="A830" s="140"/>
      <c r="B830" s="44"/>
      <c r="D830" s="44"/>
      <c r="E830" s="44"/>
      <c r="F830" s="44"/>
      <c r="G830" s="44"/>
      <c r="I830" s="44"/>
      <c r="K830" s="44"/>
      <c r="L830" s="44"/>
      <c r="M830" s="44"/>
      <c r="N830" s="44"/>
      <c r="O830" s="44"/>
      <c r="Q830" s="44"/>
      <c r="R830" s="44"/>
      <c r="S830" s="44"/>
      <c r="T830" s="44"/>
      <c r="U830" s="44"/>
      <c r="V830" s="44"/>
      <c r="X830" s="7"/>
      <c r="Y830" s="7"/>
    </row>
    <row r="831" spans="1:25" x14ac:dyDescent="0.2">
      <c r="A831" s="140"/>
      <c r="B831" s="44"/>
      <c r="D831" s="44"/>
      <c r="E831" s="44"/>
      <c r="F831" s="44"/>
      <c r="G831" s="44"/>
      <c r="I831" s="44"/>
      <c r="K831" s="44"/>
      <c r="L831" s="44"/>
      <c r="M831" s="44"/>
      <c r="N831" s="44"/>
      <c r="O831" s="44"/>
      <c r="Q831" s="44"/>
      <c r="R831" s="44"/>
      <c r="S831" s="44"/>
      <c r="T831" s="44"/>
      <c r="U831" s="44"/>
      <c r="V831" s="44"/>
      <c r="X831" s="7"/>
      <c r="Y831" s="7"/>
    </row>
    <row r="832" spans="1:25" x14ac:dyDescent="0.2">
      <c r="A832" s="140"/>
      <c r="B832" s="44"/>
      <c r="D832" s="44"/>
      <c r="E832" s="44"/>
      <c r="F832" s="44"/>
      <c r="G832" s="44"/>
      <c r="I832" s="44"/>
      <c r="K832" s="44"/>
      <c r="L832" s="44"/>
      <c r="M832" s="44"/>
      <c r="N832" s="44"/>
      <c r="O832" s="44"/>
      <c r="Q832" s="44"/>
      <c r="R832" s="44"/>
      <c r="S832" s="44"/>
      <c r="T832" s="44"/>
      <c r="U832" s="44"/>
      <c r="V832" s="44"/>
      <c r="X832" s="7"/>
      <c r="Y832" s="7"/>
    </row>
    <row r="833" spans="1:25" x14ac:dyDescent="0.2">
      <c r="A833" s="140"/>
      <c r="B833" s="44"/>
      <c r="D833" s="44"/>
      <c r="E833" s="44"/>
      <c r="F833" s="44"/>
      <c r="G833" s="44"/>
      <c r="I833" s="44"/>
      <c r="K833" s="44"/>
      <c r="L833" s="44"/>
      <c r="M833" s="44"/>
      <c r="N833" s="44"/>
      <c r="O833" s="44"/>
      <c r="Q833" s="44"/>
      <c r="R833" s="44"/>
      <c r="S833" s="44"/>
      <c r="T833" s="44"/>
      <c r="U833" s="44"/>
      <c r="V833" s="44"/>
      <c r="X833" s="7"/>
      <c r="Y833" s="7"/>
    </row>
    <row r="834" spans="1:25" x14ac:dyDescent="0.2">
      <c r="A834" s="140"/>
      <c r="B834" s="44"/>
      <c r="D834" s="44"/>
      <c r="E834" s="44"/>
      <c r="F834" s="44"/>
      <c r="G834" s="44"/>
      <c r="I834" s="44"/>
      <c r="K834" s="44"/>
      <c r="L834" s="44"/>
      <c r="M834" s="44"/>
      <c r="N834" s="44"/>
      <c r="O834" s="44"/>
      <c r="Q834" s="44"/>
      <c r="R834" s="44"/>
      <c r="S834" s="44"/>
      <c r="T834" s="44"/>
      <c r="U834" s="44"/>
      <c r="V834" s="44"/>
      <c r="X834" s="7"/>
      <c r="Y834" s="7"/>
    </row>
    <row r="835" spans="1:25" x14ac:dyDescent="0.2">
      <c r="A835" s="140"/>
      <c r="B835" s="44"/>
      <c r="D835" s="44"/>
      <c r="E835" s="44"/>
      <c r="F835" s="44"/>
      <c r="G835" s="44"/>
      <c r="I835" s="44"/>
      <c r="K835" s="44"/>
      <c r="L835" s="44"/>
      <c r="M835" s="44"/>
      <c r="N835" s="44"/>
      <c r="O835" s="44"/>
      <c r="Q835" s="44"/>
      <c r="R835" s="44"/>
      <c r="S835" s="44"/>
      <c r="T835" s="44"/>
      <c r="U835" s="44"/>
      <c r="V835" s="44"/>
      <c r="X835" s="7"/>
      <c r="Y835" s="7"/>
    </row>
    <row r="836" spans="1:25" x14ac:dyDescent="0.2">
      <c r="A836" s="140"/>
      <c r="B836" s="44"/>
      <c r="D836" s="44"/>
      <c r="E836" s="44"/>
      <c r="F836" s="44"/>
      <c r="G836" s="44"/>
      <c r="I836" s="44"/>
      <c r="K836" s="44"/>
      <c r="L836" s="44"/>
      <c r="M836" s="44"/>
      <c r="N836" s="44"/>
      <c r="O836" s="44"/>
      <c r="Q836" s="44"/>
      <c r="R836" s="44"/>
      <c r="S836" s="44"/>
      <c r="T836" s="44"/>
      <c r="U836" s="44"/>
      <c r="V836" s="44"/>
      <c r="X836" s="7"/>
      <c r="Y836" s="7"/>
    </row>
    <row r="837" spans="1:25" x14ac:dyDescent="0.2">
      <c r="A837" s="140"/>
      <c r="B837" s="44">
        <f>B771-M770</f>
        <v>0</v>
      </c>
      <c r="C837" s="44">
        <f>C771-B771</f>
        <v>0</v>
      </c>
      <c r="D837" s="44"/>
      <c r="E837" s="44"/>
      <c r="F837" s="44"/>
      <c r="G837" s="44"/>
      <c r="I837" s="44"/>
      <c r="K837" s="44"/>
      <c r="L837" s="44"/>
      <c r="M837" s="44"/>
      <c r="N837" s="44"/>
      <c r="O837" s="44"/>
      <c r="Q837" s="44"/>
      <c r="R837" s="44"/>
      <c r="S837" s="44"/>
      <c r="T837" s="44"/>
      <c r="U837" s="44"/>
      <c r="V837" s="44"/>
      <c r="X837" s="7"/>
      <c r="Y837" s="7"/>
    </row>
    <row r="838" spans="1:25" x14ac:dyDescent="0.2">
      <c r="A838" s="140"/>
      <c r="B838" s="44" t="e">
        <f>(B837/M770)*100</f>
        <v>#DIV/0!</v>
      </c>
      <c r="C838" s="44" t="e">
        <f>(C837/C771)*100</f>
        <v>#DIV/0!</v>
      </c>
      <c r="D838" s="44"/>
      <c r="E838" s="44"/>
      <c r="F838" s="44"/>
      <c r="G838" s="44"/>
      <c r="I838" s="44"/>
      <c r="K838" s="44"/>
      <c r="L838" s="44"/>
      <c r="M838" s="44"/>
      <c r="N838" s="44"/>
      <c r="O838" s="44"/>
      <c r="Q838" s="44"/>
      <c r="R838" s="44"/>
      <c r="S838" s="44"/>
      <c r="T838" s="44"/>
      <c r="U838" s="44"/>
      <c r="V838" s="44"/>
      <c r="X838" s="7"/>
      <c r="Y838" s="7"/>
    </row>
    <row r="839" spans="1:25" x14ac:dyDescent="0.2">
      <c r="A839" s="140"/>
      <c r="B839" s="44"/>
      <c r="D839" s="44"/>
      <c r="E839" s="44"/>
      <c r="F839" s="44"/>
      <c r="G839" s="44"/>
      <c r="I839" s="44"/>
      <c r="K839" s="44"/>
      <c r="L839" s="44"/>
      <c r="M839" s="44"/>
      <c r="N839" s="44"/>
      <c r="O839" s="44"/>
      <c r="Q839" s="44"/>
      <c r="R839" s="44"/>
      <c r="S839" s="44"/>
      <c r="T839" s="44"/>
      <c r="U839" s="44"/>
      <c r="V839" s="44"/>
      <c r="X839" s="7"/>
      <c r="Y839" s="7"/>
    </row>
    <row r="840" spans="1:25" x14ac:dyDescent="0.2">
      <c r="A840" s="140"/>
      <c r="B840" s="44">
        <f>B771-B770</f>
        <v>0</v>
      </c>
      <c r="C840" s="44">
        <f>C771-C770</f>
        <v>0</v>
      </c>
      <c r="D840" s="44"/>
      <c r="E840" s="44"/>
      <c r="F840" s="44"/>
      <c r="G840" s="44"/>
      <c r="I840" s="44"/>
      <c r="K840" s="44"/>
      <c r="L840" s="44"/>
      <c r="M840" s="44"/>
      <c r="N840" s="44"/>
      <c r="O840" s="44"/>
      <c r="Q840" s="44"/>
      <c r="R840" s="44"/>
      <c r="S840" s="44"/>
      <c r="T840" s="44"/>
      <c r="U840" s="44"/>
      <c r="V840" s="44"/>
      <c r="X840" s="7"/>
      <c r="Y840" s="7"/>
    </row>
    <row r="841" spans="1:25" x14ac:dyDescent="0.2">
      <c r="A841" s="140"/>
      <c r="B841" s="44" t="e">
        <f>(B840/B770)*100</f>
        <v>#DIV/0!</v>
      </c>
      <c r="C841" s="44" t="e">
        <f>(C840/C770)*100</f>
        <v>#DIV/0!</v>
      </c>
      <c r="D841" s="44"/>
      <c r="E841" s="44"/>
      <c r="F841" s="44"/>
      <c r="G841" s="44"/>
      <c r="I841" s="44"/>
      <c r="K841" s="44"/>
      <c r="L841" s="44"/>
      <c r="M841" s="44"/>
      <c r="N841" s="44"/>
      <c r="O841" s="44"/>
      <c r="Q841" s="44"/>
      <c r="R841" s="44"/>
      <c r="S841" s="44"/>
      <c r="T841" s="44"/>
      <c r="U841" s="44"/>
      <c r="V841" s="44"/>
      <c r="X841" s="7"/>
      <c r="Y841" s="7"/>
    </row>
    <row r="842" spans="1:25" x14ac:dyDescent="0.2">
      <c r="A842" s="140"/>
      <c r="B842" s="44"/>
      <c r="D842" s="44"/>
      <c r="E842" s="44"/>
      <c r="F842" s="44"/>
      <c r="G842" s="44"/>
      <c r="I842" s="44"/>
      <c r="K842" s="44"/>
      <c r="L842" s="44"/>
      <c r="M842" s="44"/>
      <c r="N842" s="44"/>
      <c r="O842" s="44"/>
      <c r="Q842" s="44"/>
      <c r="R842" s="44"/>
      <c r="S842" s="44"/>
      <c r="T842" s="44"/>
      <c r="U842" s="44"/>
      <c r="V842" s="44"/>
      <c r="X842" s="7"/>
      <c r="Y842" s="7"/>
    </row>
    <row r="843" spans="1:25" x14ac:dyDescent="0.2">
      <c r="A843" s="140"/>
      <c r="B843" s="44"/>
      <c r="D843" s="44"/>
      <c r="E843" s="44"/>
      <c r="F843" s="44"/>
      <c r="G843" s="44"/>
      <c r="I843" s="44"/>
      <c r="K843" s="44"/>
      <c r="L843" s="44"/>
      <c r="M843" s="44"/>
      <c r="N843" s="44"/>
      <c r="O843" s="44"/>
      <c r="Q843" s="44"/>
      <c r="R843" s="44"/>
      <c r="S843" s="44"/>
      <c r="T843" s="44"/>
      <c r="U843" s="44"/>
      <c r="V843" s="44"/>
      <c r="X843" s="7"/>
      <c r="Y843" s="7"/>
    </row>
    <row r="844" spans="1:25" x14ac:dyDescent="0.2">
      <c r="A844" s="140"/>
      <c r="B844" s="44"/>
      <c r="D844" s="44"/>
      <c r="E844" s="44"/>
      <c r="F844" s="44"/>
      <c r="G844" s="44"/>
      <c r="I844" s="44"/>
      <c r="K844" s="44"/>
      <c r="L844" s="44"/>
      <c r="M844" s="44"/>
      <c r="N844" s="44"/>
      <c r="O844" s="44"/>
      <c r="Q844" s="44"/>
      <c r="R844" s="44"/>
      <c r="S844" s="44"/>
      <c r="T844" s="44"/>
      <c r="U844" s="44"/>
      <c r="V844" s="44"/>
      <c r="X844" s="7"/>
      <c r="Y844" s="7"/>
    </row>
    <row r="845" spans="1:25" x14ac:dyDescent="0.2">
      <c r="A845" s="140"/>
      <c r="B845" s="44"/>
      <c r="D845" s="44"/>
      <c r="E845" s="44"/>
      <c r="F845" s="44"/>
      <c r="G845" s="44"/>
      <c r="I845" s="44"/>
      <c r="K845" s="44"/>
      <c r="L845" s="44"/>
      <c r="M845" s="44"/>
      <c r="N845" s="44"/>
      <c r="O845" s="44"/>
      <c r="Q845" s="44"/>
      <c r="R845" s="44"/>
      <c r="S845" s="44"/>
      <c r="T845" s="44"/>
      <c r="U845" s="44"/>
      <c r="V845" s="44"/>
      <c r="X845" s="7"/>
      <c r="Y845" s="7"/>
    </row>
    <row r="846" spans="1:25" x14ac:dyDescent="0.2">
      <c r="A846" s="140"/>
      <c r="B846" s="44"/>
      <c r="D846" s="44"/>
      <c r="E846" s="44"/>
      <c r="F846" s="44"/>
      <c r="G846" s="44"/>
      <c r="I846" s="44"/>
      <c r="K846" s="44"/>
      <c r="L846" s="44"/>
      <c r="M846" s="44"/>
      <c r="N846" s="44"/>
      <c r="O846" s="44"/>
      <c r="Q846" s="44"/>
      <c r="R846" s="44"/>
      <c r="S846" s="44"/>
      <c r="T846" s="44"/>
      <c r="U846" s="44"/>
      <c r="V846" s="44"/>
      <c r="X846" s="7"/>
      <c r="Y846" s="7"/>
    </row>
    <row r="847" spans="1:25" x14ac:dyDescent="0.2">
      <c r="A847" s="140"/>
      <c r="B847" s="44"/>
      <c r="D847" s="44"/>
      <c r="E847" s="44"/>
      <c r="F847" s="44"/>
      <c r="G847" s="44"/>
      <c r="I847" s="44"/>
      <c r="K847" s="44"/>
      <c r="L847" s="44"/>
      <c r="M847" s="44"/>
      <c r="N847" s="44"/>
      <c r="O847" s="44"/>
      <c r="Q847" s="44"/>
      <c r="R847" s="44"/>
      <c r="S847" s="44"/>
      <c r="T847" s="44"/>
      <c r="U847" s="44"/>
      <c r="V847" s="44"/>
      <c r="X847" s="7"/>
      <c r="Y847" s="7"/>
    </row>
    <row r="848" spans="1:25" x14ac:dyDescent="0.2">
      <c r="A848" s="140"/>
      <c r="B848" s="44"/>
      <c r="D848" s="44"/>
      <c r="E848" s="44"/>
      <c r="F848" s="44"/>
      <c r="G848" s="44"/>
      <c r="I848" s="44"/>
      <c r="K848" s="44"/>
      <c r="L848" s="44"/>
      <c r="M848" s="44"/>
      <c r="N848" s="44"/>
      <c r="O848" s="44"/>
      <c r="Q848" s="44"/>
      <c r="R848" s="44"/>
      <c r="S848" s="44"/>
      <c r="T848" s="44"/>
      <c r="U848" s="44"/>
      <c r="V848" s="44"/>
      <c r="X848" s="7"/>
      <c r="Y848" s="7"/>
    </row>
    <row r="849" spans="1:25" x14ac:dyDescent="0.2">
      <c r="A849" s="140"/>
      <c r="B849" s="44"/>
      <c r="D849" s="44"/>
      <c r="E849" s="44"/>
      <c r="F849" s="44"/>
      <c r="G849" s="44"/>
      <c r="I849" s="44"/>
      <c r="K849" s="44"/>
      <c r="L849" s="44"/>
      <c r="M849" s="44"/>
      <c r="N849" s="44"/>
      <c r="O849" s="44"/>
      <c r="Q849" s="44"/>
      <c r="R849" s="44"/>
      <c r="S849" s="44"/>
      <c r="T849" s="44"/>
      <c r="U849" s="44"/>
      <c r="V849" s="44"/>
      <c r="X849" s="7"/>
      <c r="Y849" s="7"/>
    </row>
    <row r="850" spans="1:25" x14ac:dyDescent="0.2">
      <c r="A850" s="140"/>
      <c r="B850" s="44"/>
      <c r="D850" s="44"/>
      <c r="E850" s="44"/>
      <c r="F850" s="44"/>
      <c r="G850" s="44"/>
      <c r="I850" s="44"/>
      <c r="K850" s="44"/>
      <c r="L850" s="44"/>
      <c r="M850" s="44"/>
      <c r="N850" s="44"/>
      <c r="O850" s="44"/>
      <c r="Q850" s="44"/>
      <c r="R850" s="44"/>
      <c r="S850" s="44"/>
      <c r="T850" s="44"/>
      <c r="U850" s="44"/>
      <c r="V850" s="44"/>
      <c r="X850" s="7"/>
      <c r="Y850" s="7"/>
    </row>
    <row r="851" spans="1:25" x14ac:dyDescent="0.2">
      <c r="A851" s="140"/>
      <c r="B851" s="44"/>
      <c r="D851" s="44"/>
      <c r="E851" s="44"/>
      <c r="F851" s="44"/>
      <c r="G851" s="44"/>
      <c r="I851" s="44"/>
      <c r="K851" s="44"/>
      <c r="L851" s="44"/>
      <c r="M851" s="44"/>
      <c r="N851" s="44"/>
      <c r="O851" s="44"/>
      <c r="Q851" s="44"/>
      <c r="R851" s="44"/>
      <c r="S851" s="44"/>
      <c r="T851" s="44"/>
      <c r="U851" s="44"/>
      <c r="V851" s="44"/>
      <c r="X851" s="7"/>
      <c r="Y851" s="7"/>
    </row>
    <row r="852" spans="1:25" x14ac:dyDescent="0.2">
      <c r="A852" s="140"/>
      <c r="B852" s="44"/>
      <c r="D852" s="44"/>
      <c r="E852" s="44"/>
      <c r="F852" s="44"/>
      <c r="G852" s="44"/>
      <c r="I852" s="44"/>
      <c r="K852" s="44"/>
      <c r="L852" s="44"/>
      <c r="M852" s="44"/>
      <c r="N852" s="44"/>
      <c r="O852" s="44"/>
      <c r="Q852" s="44"/>
      <c r="R852" s="44"/>
      <c r="S852" s="44"/>
      <c r="T852" s="44"/>
      <c r="U852" s="44"/>
      <c r="V852" s="44"/>
      <c r="X852" s="7"/>
      <c r="Y852" s="7"/>
    </row>
    <row r="853" spans="1:25" x14ac:dyDescent="0.2">
      <c r="A853" s="140"/>
      <c r="B853" s="44"/>
      <c r="D853" s="44"/>
      <c r="E853" s="44"/>
      <c r="F853" s="44"/>
      <c r="G853" s="44"/>
      <c r="I853" s="44"/>
      <c r="K853" s="44"/>
      <c r="L853" s="44"/>
      <c r="M853" s="44"/>
      <c r="N853" s="44"/>
      <c r="O853" s="44"/>
      <c r="Q853" s="44"/>
      <c r="R853" s="44"/>
      <c r="S853" s="44"/>
      <c r="T853" s="44"/>
      <c r="U853" s="44"/>
      <c r="V853" s="44"/>
      <c r="X853" s="7"/>
      <c r="Y853" s="7"/>
    </row>
    <row r="854" spans="1:25" x14ac:dyDescent="0.2">
      <c r="A854" s="140"/>
      <c r="B854" s="44"/>
      <c r="D854" s="44"/>
      <c r="E854" s="44"/>
      <c r="F854" s="44"/>
      <c r="G854" s="44"/>
      <c r="I854" s="44"/>
      <c r="K854" s="44"/>
      <c r="L854" s="44"/>
      <c r="M854" s="44"/>
      <c r="N854" s="44" t="e">
        <f>AVERAGE(B854:C854)</f>
        <v>#DIV/0!</v>
      </c>
      <c r="O854" s="44"/>
      <c r="Q854" s="44"/>
      <c r="R854" s="44"/>
      <c r="S854" s="44"/>
      <c r="T854" s="44"/>
      <c r="U854" s="44"/>
      <c r="V854" s="44"/>
      <c r="X854" s="7"/>
      <c r="Y854" s="7"/>
    </row>
    <row r="855" spans="1:25" x14ac:dyDescent="0.2">
      <c r="A855" s="140"/>
      <c r="B855" s="44"/>
      <c r="D855" s="44"/>
      <c r="E855" s="44"/>
      <c r="F855" s="44"/>
      <c r="G855" s="44"/>
      <c r="I855" s="44"/>
      <c r="K855" s="44"/>
      <c r="L855" s="44"/>
      <c r="M855" s="44"/>
      <c r="N855" s="44" t="e">
        <f>AVERAGE(B855:C855)</f>
        <v>#DIV/0!</v>
      </c>
      <c r="O855" s="44"/>
      <c r="Q855" s="44"/>
      <c r="R855" s="44"/>
      <c r="S855" s="44"/>
      <c r="T855" s="44"/>
      <c r="U855" s="44"/>
      <c r="V855" s="44"/>
      <c r="X855" s="7"/>
      <c r="Y855" s="7"/>
    </row>
    <row r="856" spans="1:25" x14ac:dyDescent="0.2">
      <c r="A856" s="140"/>
      <c r="B856" s="44"/>
      <c r="D856" s="44"/>
      <c r="E856" s="44"/>
      <c r="F856" s="44"/>
      <c r="G856" s="44"/>
      <c r="I856" s="44"/>
      <c r="K856" s="44"/>
      <c r="L856" s="44"/>
      <c r="M856" s="44"/>
      <c r="N856" s="44"/>
      <c r="O856" s="44"/>
      <c r="Q856" s="44"/>
      <c r="R856" s="44"/>
      <c r="S856" s="44"/>
      <c r="T856" s="44"/>
      <c r="U856" s="44"/>
      <c r="V856" s="44"/>
      <c r="X856" s="7"/>
      <c r="Y856" s="7"/>
    </row>
    <row r="857" spans="1:25" x14ac:dyDescent="0.2">
      <c r="A857" s="140"/>
      <c r="B857" s="44"/>
      <c r="D857" s="44"/>
      <c r="E857" s="44"/>
      <c r="F857" s="44"/>
      <c r="G857" s="44"/>
      <c r="I857" s="44"/>
      <c r="K857" s="44"/>
      <c r="L857" s="44"/>
      <c r="M857" s="44"/>
      <c r="N857" s="44"/>
      <c r="O857" s="44"/>
      <c r="Q857" s="44"/>
      <c r="R857" s="44"/>
      <c r="S857" s="44"/>
      <c r="T857" s="44"/>
      <c r="U857" s="44"/>
      <c r="V857" s="44"/>
      <c r="X857" s="7"/>
      <c r="Y857" s="7"/>
    </row>
    <row r="858" spans="1:25" x14ac:dyDescent="0.2">
      <c r="A858" s="140"/>
      <c r="B858" s="44"/>
      <c r="D858" s="44"/>
      <c r="E858" s="44"/>
      <c r="F858" s="44"/>
      <c r="G858" s="44"/>
      <c r="I858" s="44"/>
      <c r="K858" s="44"/>
      <c r="L858" s="44"/>
      <c r="M858" s="44"/>
      <c r="N858" s="44"/>
      <c r="O858" s="44"/>
      <c r="Q858" s="44"/>
      <c r="R858" s="44"/>
      <c r="S858" s="44"/>
      <c r="T858" s="44"/>
      <c r="U858" s="44"/>
      <c r="V858" s="44"/>
      <c r="X858" s="7"/>
      <c r="Y858" s="7"/>
    </row>
    <row r="859" spans="1:25" x14ac:dyDescent="0.2">
      <c r="A859" s="140"/>
      <c r="B859" s="44"/>
      <c r="D859" s="44"/>
      <c r="E859" s="44"/>
      <c r="F859" s="44"/>
      <c r="G859" s="44"/>
      <c r="I859" s="44"/>
      <c r="K859" s="44"/>
      <c r="L859" s="44"/>
      <c r="M859" s="44"/>
      <c r="N859" s="44"/>
      <c r="O859" s="44"/>
      <c r="Q859" s="44"/>
      <c r="R859" s="44"/>
      <c r="S859" s="44"/>
      <c r="T859" s="44"/>
      <c r="U859" s="44"/>
      <c r="V859" s="44"/>
      <c r="X859" s="7"/>
      <c r="Y859" s="7"/>
    </row>
    <row r="860" spans="1:25" x14ac:dyDescent="0.2">
      <c r="A860" s="140"/>
      <c r="B860" s="44"/>
      <c r="D860" s="44"/>
      <c r="E860" s="44"/>
      <c r="F860" s="44"/>
      <c r="G860" s="44"/>
      <c r="I860" s="44"/>
      <c r="K860" s="44"/>
      <c r="L860" s="44"/>
      <c r="M860" s="44"/>
      <c r="N860" s="44"/>
      <c r="O860" s="44"/>
      <c r="Q860" s="44"/>
      <c r="R860" s="44"/>
      <c r="S860" s="44"/>
      <c r="T860" s="44"/>
      <c r="U860" s="44"/>
      <c r="V860" s="44"/>
      <c r="X860" s="7"/>
      <c r="Y860" s="7"/>
    </row>
    <row r="861" spans="1:25" x14ac:dyDescent="0.2">
      <c r="A861" s="140"/>
      <c r="B861" s="44"/>
      <c r="D861" s="44"/>
      <c r="E861" s="44"/>
      <c r="F861" s="44"/>
      <c r="G861" s="44"/>
      <c r="I861" s="44"/>
      <c r="K861" s="44"/>
      <c r="L861" s="44"/>
      <c r="M861" s="44"/>
      <c r="N861" s="44"/>
      <c r="O861" s="44"/>
      <c r="Q861" s="44"/>
      <c r="R861" s="44"/>
      <c r="S861" s="44"/>
      <c r="T861" s="44"/>
      <c r="U861" s="44"/>
      <c r="V861" s="44"/>
      <c r="X861" s="7"/>
      <c r="Y861" s="7"/>
    </row>
    <row r="862" spans="1:25" x14ac:dyDescent="0.2">
      <c r="A862" s="140"/>
      <c r="B862" s="44"/>
      <c r="D862" s="44"/>
      <c r="E862" s="44"/>
      <c r="F862" s="44"/>
      <c r="G862" s="44"/>
      <c r="I862" s="44"/>
      <c r="K862" s="44"/>
      <c r="L862" s="44"/>
      <c r="M862" s="44"/>
      <c r="N862" s="44"/>
      <c r="O862" s="44"/>
      <c r="Q862" s="44"/>
      <c r="R862" s="44"/>
      <c r="S862" s="44"/>
      <c r="T862" s="44"/>
      <c r="U862" s="44"/>
      <c r="V862" s="44"/>
      <c r="X862" s="7"/>
      <c r="Y862" s="7"/>
    </row>
    <row r="863" spans="1:25" x14ac:dyDescent="0.2">
      <c r="A863" s="140"/>
      <c r="B863" s="44"/>
      <c r="D863" s="44"/>
      <c r="E863" s="44"/>
      <c r="F863" s="44"/>
      <c r="G863" s="44"/>
      <c r="I863" s="44"/>
      <c r="K863" s="44"/>
      <c r="L863" s="44"/>
      <c r="M863" s="44"/>
      <c r="N863" s="44"/>
      <c r="O863" s="44"/>
      <c r="Q863" s="44"/>
      <c r="R863" s="44"/>
      <c r="S863" s="44"/>
      <c r="T863" s="44"/>
      <c r="U863" s="44"/>
      <c r="V863" s="44"/>
      <c r="X863" s="7"/>
      <c r="Y863" s="7"/>
    </row>
    <row r="864" spans="1:25" x14ac:dyDescent="0.2">
      <c r="A864" s="140"/>
      <c r="B864" s="44"/>
      <c r="D864" s="44"/>
      <c r="E864" s="44"/>
      <c r="F864" s="44"/>
      <c r="G864" s="44"/>
      <c r="I864" s="44"/>
      <c r="K864" s="44"/>
      <c r="L864" s="44"/>
      <c r="M864" s="44"/>
      <c r="N864" s="44"/>
      <c r="O864" s="44"/>
      <c r="Q864" s="44"/>
      <c r="R864" s="44"/>
      <c r="S864" s="44"/>
      <c r="T864" s="44"/>
      <c r="U864" s="44"/>
      <c r="V864" s="44"/>
      <c r="X864" s="7"/>
      <c r="Y864" s="7"/>
    </row>
    <row r="865" spans="1:25" x14ac:dyDescent="0.2">
      <c r="A865" s="140"/>
      <c r="B865" s="44"/>
      <c r="D865" s="44"/>
      <c r="E865" s="44"/>
      <c r="F865" s="44"/>
      <c r="G865" s="44"/>
      <c r="I865" s="44"/>
      <c r="K865" s="44"/>
      <c r="L865" s="44"/>
      <c r="M865" s="44"/>
      <c r="N865" s="44"/>
      <c r="O865" s="44"/>
      <c r="Q865" s="44"/>
      <c r="R865" s="44"/>
      <c r="S865" s="44"/>
      <c r="T865" s="44"/>
      <c r="U865" s="44"/>
      <c r="V865" s="44"/>
      <c r="X865" s="7"/>
      <c r="Y865" s="7"/>
    </row>
    <row r="866" spans="1:25" x14ac:dyDescent="0.2">
      <c r="A866" s="140"/>
      <c r="B866" s="44"/>
      <c r="D866" s="44"/>
      <c r="E866" s="44"/>
      <c r="F866" s="44"/>
      <c r="G866" s="44"/>
      <c r="I866" s="44"/>
      <c r="K866" s="44"/>
      <c r="L866" s="44"/>
      <c r="M866" s="44"/>
      <c r="N866" s="44"/>
      <c r="O866" s="44"/>
      <c r="Q866" s="44"/>
      <c r="R866" s="44"/>
      <c r="S866" s="44"/>
      <c r="T866" s="44"/>
      <c r="U866" s="44"/>
      <c r="V866" s="44"/>
      <c r="X866" s="7"/>
      <c r="Y866" s="7"/>
    </row>
    <row r="867" spans="1:25" x14ac:dyDescent="0.2">
      <c r="A867" s="140"/>
      <c r="B867" s="44"/>
      <c r="D867" s="44"/>
      <c r="E867" s="44"/>
      <c r="F867" s="44"/>
      <c r="G867" s="44"/>
      <c r="I867" s="44"/>
      <c r="K867" s="44"/>
      <c r="L867" s="44"/>
      <c r="M867" s="44"/>
      <c r="N867" s="44"/>
      <c r="O867" s="44"/>
      <c r="Q867" s="44"/>
      <c r="R867" s="44"/>
      <c r="S867" s="44"/>
      <c r="T867" s="44"/>
      <c r="U867" s="44"/>
      <c r="V867" s="44"/>
      <c r="X867" s="7"/>
      <c r="Y867" s="7"/>
    </row>
    <row r="868" spans="1:25" x14ac:dyDescent="0.2">
      <c r="A868" s="140"/>
      <c r="B868" s="44"/>
      <c r="D868" s="44"/>
      <c r="E868" s="44"/>
      <c r="F868" s="44"/>
      <c r="G868" s="44"/>
      <c r="I868" s="44"/>
      <c r="K868" s="44"/>
      <c r="L868" s="44"/>
      <c r="M868" s="44"/>
      <c r="N868" s="44"/>
      <c r="O868" s="44"/>
      <c r="Q868" s="44"/>
      <c r="R868" s="44"/>
      <c r="S868" s="44"/>
      <c r="T868" s="44"/>
      <c r="U868" s="44"/>
      <c r="V868" s="44"/>
      <c r="X868" s="7"/>
      <c r="Y868" s="7"/>
    </row>
    <row r="869" spans="1:25" x14ac:dyDescent="0.2">
      <c r="A869" s="140"/>
      <c r="B869" s="44"/>
      <c r="D869" s="44"/>
      <c r="E869" s="44"/>
      <c r="F869" s="44"/>
      <c r="G869" s="44"/>
      <c r="I869" s="44"/>
      <c r="K869" s="44"/>
      <c r="L869" s="44"/>
      <c r="M869" s="44"/>
      <c r="N869" s="44"/>
      <c r="O869" s="44"/>
      <c r="Q869" s="44"/>
      <c r="R869" s="44"/>
      <c r="S869" s="44"/>
      <c r="T869" s="44"/>
      <c r="U869" s="44"/>
      <c r="V869" s="44"/>
      <c r="X869" s="7"/>
      <c r="Y869" s="7"/>
    </row>
    <row r="870" spans="1:25" x14ac:dyDescent="0.2">
      <c r="A870" s="140"/>
      <c r="B870" s="44"/>
      <c r="D870" s="44"/>
      <c r="E870" s="44"/>
      <c r="F870" s="44"/>
      <c r="G870" s="44"/>
      <c r="I870" s="44"/>
      <c r="K870" s="44"/>
      <c r="L870" s="44"/>
      <c r="M870" s="44"/>
      <c r="N870" s="44"/>
      <c r="O870" s="44"/>
      <c r="Q870" s="44"/>
      <c r="R870" s="44"/>
      <c r="S870" s="44"/>
      <c r="T870" s="44"/>
      <c r="U870" s="44"/>
      <c r="V870" s="44"/>
      <c r="X870" s="7"/>
      <c r="Y870" s="7"/>
    </row>
    <row r="871" spans="1:25" x14ac:dyDescent="0.2">
      <c r="A871" s="140"/>
      <c r="B871" s="44"/>
      <c r="D871" s="44"/>
      <c r="E871" s="44"/>
      <c r="F871" s="44"/>
      <c r="G871" s="44"/>
      <c r="I871" s="44"/>
      <c r="K871" s="44"/>
      <c r="L871" s="44"/>
      <c r="M871" s="44"/>
      <c r="N871" s="44"/>
      <c r="O871" s="44"/>
      <c r="Q871" s="44"/>
      <c r="R871" s="44"/>
      <c r="S871" s="44"/>
      <c r="T871" s="44"/>
      <c r="U871" s="44"/>
      <c r="V871" s="44"/>
      <c r="X871" s="7"/>
      <c r="Y871" s="7"/>
    </row>
    <row r="872" spans="1:25" x14ac:dyDescent="0.2">
      <c r="A872" s="140"/>
      <c r="B872" s="44"/>
      <c r="D872" s="44"/>
      <c r="E872" s="44"/>
      <c r="F872" s="44"/>
      <c r="G872" s="44"/>
      <c r="I872" s="44"/>
      <c r="K872" s="44"/>
      <c r="L872" s="44"/>
      <c r="M872" s="44"/>
      <c r="N872" s="44"/>
      <c r="O872" s="44"/>
      <c r="Q872" s="44"/>
      <c r="R872" s="44"/>
      <c r="S872" s="44"/>
      <c r="T872" s="44"/>
      <c r="U872" s="44"/>
      <c r="V872" s="44"/>
      <c r="X872" s="7"/>
      <c r="Y872" s="7"/>
    </row>
    <row r="873" spans="1:25" x14ac:dyDescent="0.2">
      <c r="A873" s="140"/>
      <c r="B873" s="44"/>
      <c r="D873" s="44"/>
      <c r="E873" s="44"/>
      <c r="F873" s="44"/>
      <c r="G873" s="44"/>
      <c r="I873" s="44"/>
      <c r="K873" s="44"/>
      <c r="L873" s="44"/>
      <c r="M873" s="44"/>
      <c r="N873" s="44"/>
      <c r="O873" s="44"/>
      <c r="Q873" s="44"/>
      <c r="R873" s="44"/>
      <c r="S873" s="44"/>
      <c r="T873" s="44"/>
      <c r="U873" s="44"/>
      <c r="V873" s="44"/>
      <c r="X873" s="7"/>
      <c r="Y873" s="7"/>
    </row>
    <row r="874" spans="1:25" x14ac:dyDescent="0.2">
      <c r="A874" s="140"/>
      <c r="B874" s="44"/>
      <c r="D874" s="44"/>
      <c r="E874" s="44"/>
      <c r="F874" s="44"/>
      <c r="G874" s="44"/>
      <c r="I874" s="44"/>
      <c r="K874" s="44"/>
      <c r="L874" s="44"/>
      <c r="M874" s="44"/>
      <c r="N874" s="44"/>
      <c r="O874" s="44"/>
      <c r="Q874" s="44"/>
      <c r="R874" s="44"/>
      <c r="S874" s="44"/>
      <c r="T874" s="44"/>
      <c r="U874" s="44"/>
      <c r="V874" s="44"/>
      <c r="X874" s="7"/>
      <c r="Y874" s="7"/>
    </row>
    <row r="875" spans="1:25" x14ac:dyDescent="0.2">
      <c r="A875" s="140"/>
      <c r="B875" s="44"/>
      <c r="D875" s="44"/>
      <c r="E875" s="44"/>
      <c r="F875" s="44"/>
      <c r="G875" s="44"/>
      <c r="I875" s="44"/>
      <c r="K875" s="44"/>
      <c r="L875" s="44"/>
      <c r="M875" s="44"/>
      <c r="N875" s="44"/>
      <c r="O875" s="44"/>
      <c r="Q875" s="44"/>
      <c r="R875" s="44"/>
      <c r="S875" s="44"/>
      <c r="T875" s="44"/>
      <c r="U875" s="44"/>
      <c r="V875" s="44"/>
      <c r="X875" s="7"/>
      <c r="Y875" s="7"/>
    </row>
    <row r="876" spans="1:25" x14ac:dyDescent="0.2">
      <c r="A876" s="140"/>
      <c r="B876" s="44"/>
      <c r="D876" s="44"/>
      <c r="E876" s="44"/>
      <c r="F876" s="44"/>
      <c r="G876" s="44"/>
      <c r="I876" s="44"/>
      <c r="K876" s="44"/>
      <c r="L876" s="44"/>
      <c r="M876" s="44"/>
      <c r="N876" s="44"/>
      <c r="O876" s="44"/>
      <c r="Q876" s="44"/>
      <c r="R876" s="44"/>
      <c r="S876" s="44"/>
      <c r="T876" s="44"/>
      <c r="U876" s="44"/>
      <c r="V876" s="44"/>
      <c r="X876" s="7"/>
      <c r="Y876" s="7"/>
    </row>
    <row r="877" spans="1:25" x14ac:dyDescent="0.2">
      <c r="A877" s="140"/>
      <c r="B877" s="44"/>
      <c r="D877" s="44"/>
      <c r="E877" s="44"/>
      <c r="F877" s="44"/>
      <c r="G877" s="44"/>
      <c r="I877" s="44"/>
      <c r="K877" s="44"/>
      <c r="L877" s="44"/>
      <c r="M877" s="44"/>
      <c r="N877" s="44"/>
      <c r="O877" s="44"/>
      <c r="Q877" s="44"/>
      <c r="R877" s="44"/>
      <c r="S877" s="44"/>
      <c r="T877" s="44"/>
      <c r="U877" s="44"/>
      <c r="V877" s="44"/>
      <c r="X877" s="7"/>
      <c r="Y877" s="7"/>
    </row>
    <row r="878" spans="1:25" x14ac:dyDescent="0.2">
      <c r="A878" s="140"/>
      <c r="B878" s="44"/>
      <c r="D878" s="44"/>
      <c r="E878" s="44"/>
      <c r="F878" s="44"/>
      <c r="G878" s="44"/>
      <c r="I878" s="44"/>
      <c r="K878" s="44"/>
      <c r="L878" s="44"/>
      <c r="M878" s="44"/>
      <c r="N878" s="44"/>
      <c r="O878" s="44"/>
      <c r="Q878" s="44"/>
      <c r="R878" s="44"/>
      <c r="S878" s="44"/>
      <c r="T878" s="44"/>
      <c r="U878" s="44"/>
      <c r="V878" s="44"/>
      <c r="X878" s="7"/>
      <c r="Y878" s="7"/>
    </row>
    <row r="879" spans="1:25" x14ac:dyDescent="0.2">
      <c r="A879" s="140"/>
      <c r="B879" s="44"/>
      <c r="D879" s="44"/>
      <c r="E879" s="44"/>
      <c r="F879" s="44"/>
      <c r="G879" s="44"/>
      <c r="I879" s="44"/>
      <c r="K879" s="44"/>
      <c r="L879" s="44"/>
      <c r="M879" s="44"/>
      <c r="N879" s="44"/>
      <c r="O879" s="44"/>
      <c r="Q879" s="44"/>
      <c r="R879" s="44"/>
      <c r="S879" s="44"/>
      <c r="T879" s="44"/>
      <c r="U879" s="44"/>
      <c r="V879" s="44"/>
      <c r="X879" s="7"/>
      <c r="Y879" s="7"/>
    </row>
    <row r="880" spans="1:25" x14ac:dyDescent="0.2">
      <c r="A880" s="140"/>
      <c r="B880" s="44"/>
      <c r="D880" s="44"/>
      <c r="E880" s="44"/>
      <c r="F880" s="44"/>
      <c r="G880" s="44"/>
      <c r="I880" s="44"/>
      <c r="K880" s="44"/>
      <c r="L880" s="44"/>
      <c r="M880" s="44"/>
      <c r="N880" s="44"/>
      <c r="O880" s="44"/>
      <c r="Q880" s="44"/>
      <c r="R880" s="44"/>
      <c r="S880" s="44"/>
      <c r="T880" s="44"/>
      <c r="U880" s="44"/>
      <c r="V880" s="44"/>
      <c r="X880" s="7"/>
      <c r="Y880" s="7"/>
    </row>
    <row r="881" spans="1:25" x14ac:dyDescent="0.2">
      <c r="A881" s="140"/>
      <c r="B881" s="44"/>
      <c r="D881" s="44"/>
      <c r="E881" s="44"/>
      <c r="F881" s="44"/>
      <c r="G881" s="44"/>
      <c r="I881" s="44"/>
      <c r="K881" s="44"/>
      <c r="L881" s="44"/>
      <c r="M881" s="44"/>
      <c r="N881" s="44"/>
      <c r="O881" s="44"/>
      <c r="Q881" s="44"/>
      <c r="R881" s="44"/>
      <c r="S881" s="44"/>
      <c r="T881" s="44"/>
      <c r="U881" s="44"/>
      <c r="V881" s="44"/>
      <c r="X881" s="7"/>
      <c r="Y881" s="7"/>
    </row>
    <row r="882" spans="1:25" x14ac:dyDescent="0.2">
      <c r="A882" s="140"/>
      <c r="B882" s="44"/>
      <c r="D882" s="44"/>
      <c r="E882" s="44"/>
      <c r="F882" s="44"/>
      <c r="G882" s="44"/>
      <c r="I882" s="44"/>
      <c r="K882" s="44"/>
      <c r="L882" s="44"/>
      <c r="M882" s="44"/>
      <c r="N882" s="44"/>
      <c r="O882" s="44"/>
      <c r="Q882" s="44"/>
      <c r="R882" s="44"/>
      <c r="S882" s="44"/>
      <c r="T882" s="44"/>
      <c r="U882" s="44"/>
      <c r="V882" s="44"/>
      <c r="X882" s="7"/>
      <c r="Y882" s="7"/>
    </row>
    <row r="883" spans="1:25" x14ac:dyDescent="0.2">
      <c r="A883" s="140"/>
      <c r="B883" s="44"/>
      <c r="D883" s="44"/>
      <c r="E883" s="44"/>
      <c r="F883" s="44"/>
      <c r="G883" s="44"/>
      <c r="I883" s="44"/>
      <c r="K883" s="44"/>
      <c r="L883" s="44"/>
      <c r="M883" s="44"/>
      <c r="N883" s="44"/>
      <c r="O883" s="44"/>
      <c r="Q883" s="44"/>
      <c r="R883" s="44"/>
      <c r="S883" s="44"/>
      <c r="T883" s="44"/>
      <c r="U883" s="44"/>
      <c r="V883" s="44"/>
      <c r="X883" s="7"/>
      <c r="Y883" s="7"/>
    </row>
    <row r="884" spans="1:25" x14ac:dyDescent="0.2">
      <c r="A884" s="140"/>
      <c r="B884" s="44"/>
      <c r="D884" s="44"/>
      <c r="E884" s="44"/>
      <c r="F884" s="44"/>
      <c r="G884" s="44"/>
      <c r="I884" s="44"/>
      <c r="K884" s="44"/>
      <c r="L884" s="44"/>
      <c r="M884" s="44"/>
      <c r="N884" s="44"/>
      <c r="O884" s="44"/>
      <c r="Q884" s="44"/>
      <c r="R884" s="44"/>
      <c r="S884" s="44"/>
      <c r="T884" s="44"/>
      <c r="U884" s="44"/>
      <c r="V884" s="44"/>
      <c r="X884" s="7"/>
      <c r="Y884" s="7"/>
    </row>
    <row r="885" spans="1:25" x14ac:dyDescent="0.2">
      <c r="A885" s="140"/>
      <c r="B885" s="44"/>
      <c r="D885" s="44"/>
      <c r="E885" s="44"/>
      <c r="F885" s="44"/>
      <c r="G885" s="44"/>
      <c r="I885" s="44"/>
      <c r="K885" s="44"/>
      <c r="L885" s="44"/>
      <c r="M885" s="44"/>
      <c r="N885" s="44"/>
      <c r="O885" s="44"/>
      <c r="Q885" s="44"/>
      <c r="R885" s="44"/>
      <c r="S885" s="44"/>
      <c r="T885" s="44"/>
      <c r="U885" s="44"/>
      <c r="V885" s="44"/>
      <c r="X885" s="7"/>
      <c r="Y885" s="7"/>
    </row>
    <row r="886" spans="1:25" x14ac:dyDescent="0.2">
      <c r="A886" s="140"/>
      <c r="B886" s="44"/>
      <c r="D886" s="44"/>
      <c r="E886" s="44"/>
      <c r="F886" s="44"/>
      <c r="G886" s="44"/>
      <c r="I886" s="44"/>
      <c r="K886" s="44"/>
      <c r="L886" s="44"/>
      <c r="M886" s="44"/>
      <c r="N886" s="44"/>
      <c r="O886" s="44"/>
      <c r="Q886" s="44"/>
      <c r="R886" s="44"/>
      <c r="S886" s="44"/>
      <c r="T886" s="44"/>
      <c r="U886" s="44"/>
      <c r="V886" s="44"/>
      <c r="X886" s="7"/>
      <c r="Y886" s="7"/>
    </row>
    <row r="887" spans="1:25" x14ac:dyDescent="0.2">
      <c r="A887" s="140"/>
      <c r="B887" s="44"/>
      <c r="D887" s="44"/>
      <c r="E887" s="44"/>
      <c r="F887" s="44"/>
      <c r="G887" s="44"/>
      <c r="I887" s="44"/>
      <c r="K887" s="44"/>
      <c r="L887" s="44"/>
      <c r="M887" s="44"/>
      <c r="N887" s="44"/>
      <c r="O887" s="44"/>
      <c r="Q887" s="44"/>
      <c r="R887" s="44"/>
      <c r="S887" s="44"/>
      <c r="T887" s="44"/>
      <c r="U887" s="44"/>
      <c r="V887" s="44"/>
      <c r="X887" s="7"/>
      <c r="Y887" s="7"/>
    </row>
    <row r="888" spans="1:25" x14ac:dyDescent="0.2">
      <c r="A888" s="140"/>
      <c r="B888" s="44"/>
      <c r="D888" s="44"/>
      <c r="E888" s="44"/>
      <c r="F888" s="44"/>
      <c r="G888" s="44"/>
      <c r="I888" s="44"/>
      <c r="K888" s="44"/>
      <c r="L888" s="44"/>
      <c r="M888" s="44"/>
      <c r="N888" s="44"/>
      <c r="O888" s="44"/>
      <c r="Q888" s="44"/>
      <c r="R888" s="44"/>
      <c r="S888" s="44"/>
      <c r="T888" s="44"/>
      <c r="U888" s="44"/>
      <c r="V888" s="44"/>
      <c r="X888" s="7"/>
      <c r="Y888" s="7"/>
    </row>
    <row r="889" spans="1:25" x14ac:dyDescent="0.2">
      <c r="A889" s="140"/>
      <c r="B889" s="44"/>
      <c r="D889" s="44"/>
      <c r="E889" s="44"/>
      <c r="F889" s="44"/>
      <c r="G889" s="44"/>
      <c r="I889" s="44"/>
      <c r="K889" s="44"/>
      <c r="L889" s="44"/>
      <c r="M889" s="44"/>
      <c r="N889" s="44"/>
      <c r="O889" s="44"/>
      <c r="Q889" s="44"/>
      <c r="R889" s="44"/>
      <c r="S889" s="44"/>
      <c r="T889" s="44"/>
      <c r="U889" s="44"/>
      <c r="V889" s="44"/>
      <c r="X889" s="7"/>
      <c r="Y889" s="7"/>
    </row>
    <row r="890" spans="1:25" x14ac:dyDescent="0.2">
      <c r="A890" s="140"/>
      <c r="B890" s="44"/>
      <c r="D890" s="44"/>
      <c r="E890" s="44"/>
      <c r="F890" s="44"/>
      <c r="G890" s="44"/>
      <c r="I890" s="44"/>
      <c r="K890" s="44"/>
      <c r="L890" s="44"/>
      <c r="M890" s="44"/>
      <c r="N890" s="44"/>
      <c r="O890" s="44"/>
      <c r="Q890" s="44"/>
      <c r="R890" s="44"/>
      <c r="S890" s="44"/>
      <c r="T890" s="44"/>
      <c r="U890" s="44"/>
      <c r="V890" s="44"/>
      <c r="X890" s="7"/>
      <c r="Y890" s="7"/>
    </row>
    <row r="891" spans="1:25" x14ac:dyDescent="0.2">
      <c r="A891" s="140"/>
      <c r="B891" s="44"/>
      <c r="D891" s="44"/>
      <c r="E891" s="44"/>
      <c r="F891" s="44"/>
      <c r="G891" s="44"/>
      <c r="I891" s="44"/>
      <c r="K891" s="44"/>
      <c r="L891" s="44"/>
      <c r="M891" s="44"/>
      <c r="N891" s="44"/>
      <c r="O891" s="44"/>
      <c r="Q891" s="44"/>
      <c r="R891" s="44"/>
      <c r="S891" s="44"/>
      <c r="T891" s="44"/>
      <c r="U891" s="44"/>
      <c r="V891" s="44"/>
      <c r="X891" s="7"/>
      <c r="Y891" s="7"/>
    </row>
    <row r="892" spans="1:25" x14ac:dyDescent="0.2">
      <c r="A892" s="140"/>
      <c r="B892" s="44"/>
      <c r="D892" s="44"/>
      <c r="E892" s="44"/>
      <c r="F892" s="44"/>
      <c r="G892" s="44"/>
      <c r="I892" s="44"/>
      <c r="K892" s="44"/>
      <c r="L892" s="44"/>
      <c r="M892" s="44"/>
      <c r="N892" s="44"/>
      <c r="O892" s="44"/>
      <c r="Q892" s="44"/>
      <c r="R892" s="44"/>
      <c r="S892" s="44"/>
      <c r="T892" s="44"/>
      <c r="U892" s="44"/>
      <c r="V892" s="44"/>
      <c r="X892" s="7"/>
      <c r="Y892" s="7"/>
    </row>
    <row r="893" spans="1:25" x14ac:dyDescent="0.2">
      <c r="A893" s="140"/>
      <c r="B893" s="44"/>
      <c r="D893" s="44"/>
      <c r="E893" s="44"/>
      <c r="F893" s="44"/>
      <c r="G893" s="44"/>
      <c r="I893" s="44"/>
      <c r="K893" s="44"/>
      <c r="L893" s="44"/>
      <c r="M893" s="44"/>
      <c r="N893" s="44"/>
      <c r="O893" s="44"/>
      <c r="Q893" s="44"/>
      <c r="R893" s="44"/>
      <c r="S893" s="44"/>
      <c r="T893" s="44"/>
      <c r="U893" s="44"/>
      <c r="V893" s="44"/>
      <c r="X893" s="7"/>
      <c r="Y893" s="7"/>
    </row>
    <row r="894" spans="1:25" x14ac:dyDescent="0.2">
      <c r="A894" s="140"/>
      <c r="B894" s="44"/>
      <c r="D894" s="44"/>
      <c r="E894" s="44"/>
      <c r="F894" s="44"/>
      <c r="G894" s="44"/>
      <c r="I894" s="44"/>
      <c r="K894" s="44"/>
      <c r="L894" s="44"/>
      <c r="M894" s="44"/>
      <c r="N894" s="44"/>
      <c r="O894" s="44"/>
      <c r="Q894" s="44"/>
      <c r="R894" s="44"/>
      <c r="S894" s="44"/>
      <c r="T894" s="44"/>
      <c r="U894" s="44"/>
      <c r="V894" s="44"/>
      <c r="X894" s="7"/>
      <c r="Y894" s="7"/>
    </row>
    <row r="895" spans="1:25" x14ac:dyDescent="0.2">
      <c r="A895" s="140"/>
      <c r="B895" s="44"/>
      <c r="D895" s="44"/>
      <c r="E895" s="44"/>
      <c r="F895" s="44"/>
      <c r="G895" s="44"/>
      <c r="I895" s="44"/>
      <c r="K895" s="44"/>
      <c r="L895" s="44"/>
      <c r="M895" s="44"/>
      <c r="N895" s="44"/>
      <c r="O895" s="44"/>
      <c r="Q895" s="44"/>
      <c r="R895" s="44"/>
      <c r="S895" s="44"/>
      <c r="T895" s="44"/>
      <c r="U895" s="44"/>
      <c r="V895" s="44"/>
      <c r="X895" s="7"/>
      <c r="Y895" s="7"/>
    </row>
    <row r="896" spans="1:25" x14ac:dyDescent="0.2">
      <c r="A896" s="140"/>
      <c r="B896" s="44"/>
      <c r="D896" s="44"/>
      <c r="E896" s="44"/>
      <c r="F896" s="44"/>
      <c r="G896" s="44"/>
      <c r="I896" s="44"/>
      <c r="K896" s="44"/>
      <c r="L896" s="44"/>
      <c r="M896" s="44"/>
      <c r="N896" s="44"/>
      <c r="O896" s="44"/>
      <c r="Q896" s="44"/>
      <c r="R896" s="44"/>
      <c r="S896" s="44"/>
      <c r="T896" s="44"/>
      <c r="U896" s="44"/>
      <c r="V896" s="44"/>
      <c r="X896" s="7"/>
      <c r="Y896" s="7"/>
    </row>
    <row r="897" spans="1:25" x14ac:dyDescent="0.2">
      <c r="A897" s="140"/>
      <c r="B897" s="44"/>
      <c r="D897" s="44"/>
      <c r="E897" s="44"/>
      <c r="F897" s="44"/>
      <c r="G897" s="44"/>
      <c r="I897" s="44"/>
      <c r="K897" s="44"/>
      <c r="L897" s="44"/>
      <c r="M897" s="44"/>
      <c r="N897" s="44"/>
      <c r="O897" s="44"/>
      <c r="Q897" s="44"/>
      <c r="R897" s="44"/>
      <c r="S897" s="44"/>
      <c r="T897" s="44"/>
      <c r="U897" s="44"/>
      <c r="V897" s="44"/>
      <c r="X897" s="7"/>
      <c r="Y897" s="7"/>
    </row>
    <row r="898" spans="1:25" x14ac:dyDescent="0.2">
      <c r="A898" s="140"/>
      <c r="B898" s="44"/>
      <c r="D898" s="44"/>
      <c r="E898" s="44"/>
      <c r="F898" s="44"/>
      <c r="G898" s="44"/>
      <c r="I898" s="44"/>
      <c r="K898" s="44"/>
      <c r="L898" s="44"/>
      <c r="M898" s="44"/>
      <c r="N898" s="44"/>
      <c r="O898" s="44"/>
      <c r="Q898" s="44"/>
      <c r="R898" s="44"/>
      <c r="S898" s="44"/>
      <c r="T898" s="44"/>
      <c r="U898" s="44"/>
      <c r="V898" s="44"/>
      <c r="X898" s="7"/>
      <c r="Y898" s="7"/>
    </row>
    <row r="899" spans="1:25" x14ac:dyDescent="0.2">
      <c r="A899" s="140"/>
      <c r="B899" s="44"/>
      <c r="D899" s="44"/>
      <c r="E899" s="44"/>
      <c r="F899" s="44"/>
      <c r="G899" s="44"/>
      <c r="I899" s="44"/>
      <c r="K899" s="44"/>
      <c r="L899" s="44"/>
      <c r="M899" s="44"/>
      <c r="N899" s="44"/>
      <c r="O899" s="44"/>
      <c r="Q899" s="44"/>
      <c r="R899" s="44"/>
      <c r="S899" s="44"/>
      <c r="T899" s="44"/>
      <c r="U899" s="44"/>
      <c r="V899" s="44"/>
      <c r="X899" s="7"/>
      <c r="Y899" s="7"/>
    </row>
    <row r="900" spans="1:25" x14ac:dyDescent="0.2">
      <c r="A900" s="140"/>
      <c r="B900" s="44"/>
      <c r="D900" s="44"/>
      <c r="E900" s="44"/>
      <c r="F900" s="44"/>
      <c r="G900" s="44"/>
      <c r="I900" s="44"/>
      <c r="K900" s="44"/>
      <c r="L900" s="44"/>
      <c r="M900" s="44"/>
      <c r="N900" s="44"/>
      <c r="O900" s="44"/>
      <c r="Q900" s="44"/>
      <c r="R900" s="44"/>
      <c r="S900" s="44"/>
      <c r="T900" s="44"/>
      <c r="U900" s="44"/>
      <c r="V900" s="44"/>
      <c r="X900" s="7"/>
      <c r="Y900" s="7"/>
    </row>
    <row r="901" spans="1:25" x14ac:dyDescent="0.2">
      <c r="A901" s="140"/>
      <c r="B901" s="44"/>
      <c r="D901" s="44"/>
      <c r="E901" s="44"/>
      <c r="F901" s="44"/>
      <c r="G901" s="44"/>
      <c r="I901" s="44"/>
      <c r="K901" s="44"/>
      <c r="L901" s="44"/>
      <c r="M901" s="44"/>
      <c r="N901" s="44"/>
      <c r="O901" s="44"/>
      <c r="Q901" s="44"/>
      <c r="R901" s="44"/>
      <c r="S901" s="44"/>
      <c r="T901" s="44"/>
      <c r="U901" s="44"/>
      <c r="V901" s="44"/>
      <c r="X901" s="7"/>
      <c r="Y901" s="7"/>
    </row>
    <row r="902" spans="1:25" x14ac:dyDescent="0.2">
      <c r="A902" s="140"/>
      <c r="B902" s="44"/>
      <c r="D902" s="44"/>
      <c r="E902" s="44"/>
      <c r="F902" s="44"/>
      <c r="G902" s="44"/>
      <c r="I902" s="44"/>
      <c r="K902" s="44"/>
      <c r="L902" s="44"/>
      <c r="M902" s="44"/>
      <c r="N902" s="44"/>
      <c r="O902" s="44"/>
      <c r="Q902" s="44"/>
      <c r="R902" s="44"/>
      <c r="S902" s="44"/>
      <c r="T902" s="44"/>
      <c r="U902" s="44"/>
      <c r="V902" s="44"/>
      <c r="X902" s="7"/>
      <c r="Y902" s="7"/>
    </row>
    <row r="903" spans="1:25" x14ac:dyDescent="0.2">
      <c r="A903" s="140"/>
      <c r="B903" s="44"/>
      <c r="D903" s="44"/>
      <c r="E903" s="44"/>
      <c r="F903" s="44"/>
      <c r="G903" s="44"/>
      <c r="I903" s="44"/>
      <c r="K903" s="44"/>
      <c r="L903" s="44"/>
      <c r="M903" s="44"/>
      <c r="N903" s="44"/>
      <c r="O903" s="44"/>
      <c r="Q903" s="44"/>
      <c r="R903" s="44"/>
      <c r="S903" s="44"/>
      <c r="T903" s="44"/>
      <c r="U903" s="44"/>
      <c r="V903" s="44"/>
      <c r="X903" s="7"/>
      <c r="Y903" s="7"/>
    </row>
    <row r="904" spans="1:25" x14ac:dyDescent="0.2">
      <c r="A904" s="140"/>
      <c r="B904" s="44"/>
      <c r="D904" s="44"/>
      <c r="E904" s="44"/>
      <c r="F904" s="44"/>
      <c r="G904" s="44"/>
      <c r="I904" s="44"/>
      <c r="K904" s="44"/>
      <c r="L904" s="44"/>
      <c r="M904" s="44"/>
      <c r="N904" s="44"/>
      <c r="O904" s="44"/>
      <c r="Q904" s="44"/>
      <c r="R904" s="44"/>
      <c r="S904" s="44"/>
      <c r="T904" s="44"/>
      <c r="U904" s="44"/>
      <c r="V904" s="44"/>
      <c r="X904" s="7"/>
      <c r="Y904" s="7"/>
    </row>
    <row r="905" spans="1:25" x14ac:dyDescent="0.2">
      <c r="A905" s="140"/>
      <c r="B905" s="44"/>
      <c r="D905" s="44"/>
      <c r="E905" s="44"/>
      <c r="F905" s="44"/>
      <c r="G905" s="44"/>
      <c r="I905" s="44"/>
      <c r="K905" s="44"/>
      <c r="L905" s="44"/>
      <c r="M905" s="44"/>
      <c r="N905" s="44"/>
      <c r="O905" s="44"/>
      <c r="Q905" s="44"/>
      <c r="R905" s="44"/>
      <c r="S905" s="44"/>
      <c r="T905" s="44"/>
      <c r="U905" s="44"/>
      <c r="V905" s="44"/>
      <c r="X905" s="7"/>
      <c r="Y905" s="7"/>
    </row>
    <row r="906" spans="1:25" x14ac:dyDescent="0.2">
      <c r="A906" s="140"/>
      <c r="B906" s="44"/>
      <c r="D906" s="44"/>
      <c r="E906" s="44"/>
      <c r="F906" s="44"/>
      <c r="G906" s="44"/>
      <c r="I906" s="44"/>
      <c r="K906" s="44"/>
      <c r="L906" s="44"/>
      <c r="M906" s="44"/>
      <c r="N906" s="44"/>
      <c r="O906" s="44"/>
      <c r="Q906" s="44"/>
      <c r="R906" s="44"/>
      <c r="S906" s="44"/>
      <c r="T906" s="44"/>
      <c r="U906" s="44"/>
      <c r="V906" s="44"/>
      <c r="X906" s="7"/>
      <c r="Y906" s="7"/>
    </row>
    <row r="907" spans="1:25" x14ac:dyDescent="0.2">
      <c r="A907" s="140"/>
      <c r="B907" s="44"/>
      <c r="D907" s="44"/>
      <c r="E907" s="44"/>
      <c r="F907" s="44"/>
      <c r="G907" s="44"/>
      <c r="I907" s="44"/>
      <c r="K907" s="44"/>
      <c r="L907" s="44"/>
      <c r="M907" s="44"/>
      <c r="N907" s="44"/>
      <c r="O907" s="44"/>
      <c r="Q907" s="44"/>
      <c r="R907" s="44"/>
      <c r="S907" s="44"/>
      <c r="T907" s="44"/>
      <c r="U907" s="44"/>
      <c r="V907" s="44"/>
      <c r="X907" s="7"/>
      <c r="Y907" s="7"/>
    </row>
    <row r="908" spans="1:25" x14ac:dyDescent="0.2">
      <c r="A908" s="140"/>
      <c r="B908" s="44"/>
      <c r="D908" s="44"/>
      <c r="E908" s="44"/>
      <c r="F908" s="44"/>
      <c r="G908" s="44"/>
      <c r="I908" s="44"/>
      <c r="K908" s="44"/>
      <c r="L908" s="44"/>
      <c r="M908" s="44"/>
      <c r="N908" s="44"/>
      <c r="O908" s="44"/>
      <c r="Q908" s="44"/>
      <c r="R908" s="44"/>
      <c r="S908" s="44"/>
      <c r="T908" s="44"/>
      <c r="U908" s="44"/>
      <c r="V908" s="44"/>
      <c r="X908" s="7"/>
      <c r="Y908" s="7"/>
    </row>
    <row r="909" spans="1:25" x14ac:dyDescent="0.2">
      <c r="A909" s="140"/>
      <c r="B909" s="44"/>
      <c r="D909" s="44"/>
      <c r="E909" s="44"/>
      <c r="F909" s="44"/>
      <c r="G909" s="44"/>
      <c r="I909" s="44"/>
      <c r="K909" s="44"/>
      <c r="L909" s="44"/>
      <c r="M909" s="44"/>
      <c r="N909" s="44"/>
      <c r="O909" s="44"/>
      <c r="Q909" s="44"/>
      <c r="R909" s="44"/>
      <c r="S909" s="44"/>
      <c r="T909" s="44"/>
      <c r="U909" s="44"/>
      <c r="V909" s="44"/>
      <c r="X909" s="7"/>
      <c r="Y909" s="7"/>
    </row>
    <row r="910" spans="1:25" x14ac:dyDescent="0.2">
      <c r="A910" s="140"/>
      <c r="B910" s="44"/>
      <c r="D910" s="44"/>
      <c r="E910" s="44"/>
      <c r="F910" s="44"/>
      <c r="G910" s="44"/>
      <c r="I910" s="44"/>
      <c r="K910" s="44"/>
      <c r="L910" s="44"/>
      <c r="M910" s="44"/>
      <c r="N910" s="44"/>
      <c r="O910" s="44"/>
      <c r="Q910" s="44"/>
      <c r="R910" s="44"/>
      <c r="S910" s="44"/>
      <c r="T910" s="44"/>
      <c r="U910" s="44"/>
      <c r="V910" s="44"/>
      <c r="X910" s="7"/>
      <c r="Y910" s="7"/>
    </row>
    <row r="911" spans="1:25" x14ac:dyDescent="0.2">
      <c r="A911" s="140"/>
      <c r="B911" s="44"/>
      <c r="D911" s="44"/>
      <c r="E911" s="44"/>
      <c r="F911" s="44"/>
      <c r="G911" s="44"/>
      <c r="I911" s="44"/>
      <c r="K911" s="44"/>
      <c r="L911" s="44"/>
      <c r="M911" s="44"/>
      <c r="N911" s="44"/>
      <c r="O911" s="44"/>
      <c r="Q911" s="44"/>
      <c r="R911" s="44"/>
      <c r="S911" s="44"/>
      <c r="T911" s="44"/>
      <c r="U911" s="44"/>
      <c r="V911" s="44"/>
      <c r="X911" s="7"/>
      <c r="Y911" s="7"/>
    </row>
    <row r="912" spans="1:25" x14ac:dyDescent="0.2">
      <c r="A912" s="140"/>
      <c r="B912" s="44"/>
      <c r="D912" s="44"/>
      <c r="E912" s="44"/>
      <c r="F912" s="44"/>
      <c r="G912" s="44"/>
      <c r="I912" s="44"/>
      <c r="K912" s="44"/>
      <c r="L912" s="44"/>
      <c r="M912" s="44"/>
      <c r="N912" s="44"/>
      <c r="O912" s="44"/>
      <c r="Q912" s="44"/>
      <c r="R912" s="44"/>
      <c r="S912" s="44"/>
      <c r="T912" s="44"/>
      <c r="U912" s="44"/>
      <c r="V912" s="44"/>
      <c r="X912" s="7"/>
      <c r="Y912" s="7"/>
    </row>
    <row r="913" spans="1:25" x14ac:dyDescent="0.2">
      <c r="A913" s="140"/>
      <c r="B913" s="44"/>
      <c r="D913" s="44"/>
      <c r="E913" s="44"/>
      <c r="F913" s="44"/>
      <c r="G913" s="44"/>
      <c r="I913" s="44"/>
      <c r="K913" s="44"/>
      <c r="L913" s="44"/>
      <c r="M913" s="44"/>
      <c r="N913" s="44"/>
      <c r="O913" s="44"/>
      <c r="Q913" s="44"/>
      <c r="R913" s="44"/>
      <c r="S913" s="44"/>
      <c r="T913" s="44"/>
      <c r="U913" s="44"/>
      <c r="V913" s="44"/>
      <c r="X913" s="7"/>
      <c r="Y913" s="7"/>
    </row>
    <row r="914" spans="1:25" x14ac:dyDescent="0.2">
      <c r="A914" s="140"/>
      <c r="B914" s="44"/>
      <c r="D914" s="44"/>
      <c r="E914" s="44"/>
      <c r="F914" s="44"/>
      <c r="G914" s="44"/>
      <c r="I914" s="44"/>
      <c r="K914" s="44"/>
      <c r="L914" s="44"/>
      <c r="M914" s="44"/>
      <c r="N914" s="44"/>
      <c r="O914" s="44"/>
      <c r="Q914" s="44"/>
      <c r="R914" s="44"/>
      <c r="S914" s="44"/>
      <c r="T914" s="44"/>
      <c r="U914" s="44"/>
      <c r="V914" s="44"/>
      <c r="X914" s="7"/>
      <c r="Y914" s="7"/>
    </row>
    <row r="915" spans="1:25" x14ac:dyDescent="0.2">
      <c r="A915" s="140"/>
      <c r="B915" s="44"/>
      <c r="D915" s="44"/>
      <c r="E915" s="44"/>
      <c r="F915" s="44"/>
      <c r="G915" s="44"/>
      <c r="I915" s="44"/>
      <c r="K915" s="44"/>
      <c r="L915" s="44"/>
      <c r="M915" s="44"/>
      <c r="N915" s="44"/>
      <c r="O915" s="44"/>
      <c r="Q915" s="44"/>
      <c r="R915" s="44"/>
      <c r="S915" s="44"/>
      <c r="T915" s="44"/>
      <c r="U915" s="44"/>
      <c r="V915" s="44"/>
      <c r="X915" s="7"/>
      <c r="Y915" s="7"/>
    </row>
    <row r="916" spans="1:25" x14ac:dyDescent="0.2">
      <c r="A916" s="140"/>
      <c r="B916" s="44"/>
      <c r="D916" s="44"/>
      <c r="E916" s="44"/>
      <c r="F916" s="44"/>
      <c r="G916" s="44"/>
      <c r="I916" s="44"/>
      <c r="K916" s="44"/>
      <c r="L916" s="44"/>
      <c r="M916" s="44"/>
      <c r="N916" s="44"/>
      <c r="O916" s="44"/>
      <c r="Q916" s="44"/>
      <c r="R916" s="44"/>
      <c r="S916" s="44"/>
      <c r="T916" s="44"/>
      <c r="U916" s="44"/>
      <c r="V916" s="44"/>
      <c r="X916" s="7"/>
      <c r="Y916" s="7"/>
    </row>
    <row r="917" spans="1:25" x14ac:dyDescent="0.2">
      <c r="A917" s="140"/>
      <c r="B917" s="44"/>
      <c r="D917" s="44"/>
      <c r="E917" s="44"/>
      <c r="F917" s="44"/>
      <c r="G917" s="44"/>
      <c r="I917" s="44"/>
      <c r="K917" s="44"/>
      <c r="L917" s="44"/>
      <c r="M917" s="44"/>
      <c r="N917" s="44"/>
      <c r="O917" s="44"/>
      <c r="Q917" s="44"/>
      <c r="R917" s="44"/>
      <c r="S917" s="44"/>
      <c r="T917" s="44"/>
      <c r="U917" s="44"/>
      <c r="V917" s="44"/>
      <c r="X917" s="7"/>
      <c r="Y917" s="7"/>
    </row>
    <row r="918" spans="1:25" x14ac:dyDescent="0.2">
      <c r="A918" s="140"/>
      <c r="B918" s="44"/>
      <c r="D918" s="44"/>
      <c r="E918" s="44"/>
      <c r="F918" s="44"/>
      <c r="G918" s="44"/>
      <c r="I918" s="44"/>
      <c r="K918" s="44"/>
      <c r="L918" s="44"/>
      <c r="M918" s="44"/>
      <c r="N918" s="44"/>
      <c r="O918" s="44"/>
      <c r="Q918" s="44"/>
      <c r="R918" s="44"/>
      <c r="S918" s="44"/>
      <c r="T918" s="44"/>
      <c r="U918" s="44"/>
      <c r="V918" s="44"/>
      <c r="X918" s="7"/>
      <c r="Y918" s="7"/>
    </row>
    <row r="919" spans="1:25" x14ac:dyDescent="0.2">
      <c r="A919" s="140"/>
      <c r="B919" s="44"/>
      <c r="D919" s="44"/>
      <c r="E919" s="44"/>
      <c r="F919" s="44"/>
      <c r="G919" s="44"/>
      <c r="I919" s="44"/>
      <c r="K919" s="44"/>
      <c r="L919" s="44"/>
      <c r="M919" s="44"/>
      <c r="N919" s="44"/>
      <c r="O919" s="44"/>
      <c r="Q919" s="44"/>
      <c r="R919" s="44"/>
      <c r="S919" s="44"/>
      <c r="T919" s="44"/>
      <c r="U919" s="44"/>
      <c r="V919" s="44"/>
      <c r="X919" s="7"/>
      <c r="Y919" s="7"/>
    </row>
    <row r="920" spans="1:25" x14ac:dyDescent="0.2">
      <c r="A920" s="140"/>
      <c r="B920" s="44"/>
      <c r="D920" s="44"/>
      <c r="E920" s="44"/>
      <c r="F920" s="44"/>
      <c r="G920" s="44"/>
      <c r="I920" s="44"/>
      <c r="K920" s="44"/>
      <c r="L920" s="44"/>
      <c r="M920" s="44"/>
      <c r="N920" s="44"/>
      <c r="O920" s="44"/>
      <c r="Q920" s="44"/>
      <c r="R920" s="44"/>
      <c r="S920" s="44"/>
      <c r="T920" s="44"/>
      <c r="U920" s="44"/>
      <c r="V920" s="44"/>
      <c r="X920" s="7"/>
      <c r="Y920" s="7"/>
    </row>
    <row r="921" spans="1:25" x14ac:dyDescent="0.2">
      <c r="A921" s="140"/>
      <c r="B921" s="44">
        <f>B855-M854</f>
        <v>0</v>
      </c>
      <c r="C921" s="44">
        <f>C855-B855</f>
        <v>0</v>
      </c>
      <c r="D921" s="44"/>
      <c r="E921" s="44"/>
      <c r="F921" s="44"/>
      <c r="G921" s="44"/>
      <c r="I921" s="44"/>
      <c r="K921" s="44"/>
      <c r="L921" s="44"/>
      <c r="M921" s="44"/>
      <c r="N921" s="44"/>
      <c r="O921" s="44"/>
      <c r="Q921" s="44"/>
      <c r="R921" s="44"/>
      <c r="S921" s="44"/>
      <c r="T921" s="44"/>
      <c r="U921" s="44"/>
      <c r="V921" s="44"/>
      <c r="X921" s="7"/>
      <c r="Y921" s="7"/>
    </row>
    <row r="922" spans="1:25" x14ac:dyDescent="0.2">
      <c r="A922" s="140"/>
      <c r="B922" s="44" t="e">
        <f>(B921/M854)*100</f>
        <v>#DIV/0!</v>
      </c>
      <c r="C922" s="44" t="e">
        <f>(C921/B855)*100</f>
        <v>#DIV/0!</v>
      </c>
      <c r="D922" s="44"/>
      <c r="E922" s="44"/>
      <c r="F922" s="44"/>
      <c r="G922" s="44"/>
      <c r="I922" s="44"/>
      <c r="K922" s="44"/>
      <c r="L922" s="44"/>
      <c r="M922" s="44"/>
      <c r="N922" s="44"/>
      <c r="O922" s="44"/>
      <c r="Q922" s="44"/>
      <c r="R922" s="44"/>
      <c r="S922" s="44"/>
      <c r="T922" s="44"/>
      <c r="U922" s="44"/>
      <c r="V922" s="44"/>
      <c r="X922" s="7"/>
      <c r="Y922" s="7"/>
    </row>
    <row r="923" spans="1:25" x14ac:dyDescent="0.2">
      <c r="A923" s="140"/>
      <c r="B923" s="44"/>
      <c r="D923" s="44"/>
      <c r="E923" s="44"/>
      <c r="F923" s="44"/>
      <c r="G923" s="44"/>
      <c r="I923" s="44"/>
      <c r="K923" s="44"/>
      <c r="L923" s="44"/>
      <c r="M923" s="44"/>
      <c r="N923" s="44"/>
      <c r="O923" s="44"/>
      <c r="Q923" s="44"/>
      <c r="R923" s="44"/>
      <c r="S923" s="44"/>
      <c r="T923" s="44"/>
      <c r="U923" s="44"/>
      <c r="V923" s="44"/>
      <c r="X923" s="7"/>
      <c r="Y923" s="7"/>
    </row>
    <row r="924" spans="1:25" x14ac:dyDescent="0.2">
      <c r="A924" s="140"/>
      <c r="B924" s="44">
        <f>B855-B854</f>
        <v>0</v>
      </c>
      <c r="C924" s="44">
        <f>C855-C854</f>
        <v>0</v>
      </c>
      <c r="D924" s="44"/>
      <c r="E924" s="44"/>
      <c r="F924" s="44"/>
      <c r="G924" s="44"/>
      <c r="I924" s="44"/>
      <c r="K924" s="44"/>
      <c r="L924" s="44"/>
      <c r="M924" s="44"/>
      <c r="N924" s="44"/>
      <c r="O924" s="44"/>
      <c r="Q924" s="44"/>
      <c r="R924" s="44"/>
      <c r="S924" s="44"/>
      <c r="T924" s="44"/>
      <c r="U924" s="44"/>
      <c r="V924" s="44"/>
      <c r="X924" s="7"/>
      <c r="Y924" s="7"/>
    </row>
    <row r="925" spans="1:25" x14ac:dyDescent="0.2">
      <c r="A925" s="140"/>
      <c r="B925" s="44" t="e">
        <f>(B924/B854)*100</f>
        <v>#DIV/0!</v>
      </c>
      <c r="C925" s="44" t="e">
        <f>(C924/C854)*100</f>
        <v>#DIV/0!</v>
      </c>
      <c r="D925" s="44"/>
      <c r="E925" s="44"/>
      <c r="F925" s="44"/>
      <c r="G925" s="44"/>
      <c r="I925" s="44"/>
      <c r="K925" s="44"/>
      <c r="L925" s="44"/>
      <c r="M925" s="44"/>
      <c r="N925" s="44"/>
      <c r="O925" s="44"/>
      <c r="Q925" s="44"/>
      <c r="R925" s="44"/>
      <c r="S925" s="44"/>
      <c r="T925" s="44"/>
      <c r="U925" s="44"/>
      <c r="V925" s="44"/>
      <c r="X925" s="7"/>
      <c r="Y925" s="7"/>
    </row>
    <row r="926" spans="1:25" x14ac:dyDescent="0.2">
      <c r="A926" s="140"/>
      <c r="B926" s="44"/>
      <c r="D926" s="44"/>
      <c r="E926" s="44"/>
      <c r="F926" s="44"/>
      <c r="G926" s="44"/>
      <c r="I926" s="44"/>
      <c r="K926" s="44"/>
      <c r="L926" s="44"/>
      <c r="M926" s="44"/>
      <c r="N926" s="44"/>
      <c r="O926" s="44"/>
      <c r="Q926" s="44"/>
      <c r="R926" s="44"/>
      <c r="S926" s="44"/>
      <c r="T926" s="44"/>
      <c r="U926" s="44"/>
      <c r="V926" s="44"/>
      <c r="X926" s="7"/>
      <c r="Y926" s="7"/>
    </row>
    <row r="927" spans="1:25" x14ac:dyDescent="0.2">
      <c r="A927" s="140"/>
      <c r="B927" s="44"/>
      <c r="D927" s="44"/>
      <c r="E927" s="44"/>
      <c r="F927" s="44"/>
      <c r="G927" s="44"/>
      <c r="I927" s="44"/>
      <c r="K927" s="44"/>
      <c r="L927" s="44"/>
      <c r="M927" s="44"/>
      <c r="N927" s="44"/>
      <c r="O927" s="44"/>
      <c r="Q927" s="44"/>
      <c r="R927" s="44"/>
      <c r="S927" s="44"/>
      <c r="T927" s="44"/>
      <c r="U927" s="44"/>
      <c r="V927" s="44"/>
      <c r="X927" s="7"/>
      <c r="Y927" s="7"/>
    </row>
    <row r="928" spans="1:25" x14ac:dyDescent="0.2">
      <c r="A928" s="140"/>
      <c r="B928" s="44"/>
      <c r="D928" s="44"/>
      <c r="E928" s="44"/>
      <c r="F928" s="44"/>
      <c r="G928" s="44"/>
      <c r="I928" s="44"/>
      <c r="K928" s="44"/>
      <c r="L928" s="44"/>
      <c r="M928" s="44"/>
      <c r="N928" s="44"/>
      <c r="O928" s="44"/>
      <c r="Q928" s="44"/>
      <c r="R928" s="44"/>
      <c r="S928" s="44"/>
      <c r="T928" s="44"/>
      <c r="U928" s="44"/>
      <c r="V928" s="44"/>
      <c r="X928" s="7"/>
      <c r="Y928" s="7"/>
    </row>
    <row r="929" spans="1:25" x14ac:dyDescent="0.2">
      <c r="A929" s="140"/>
      <c r="B929" s="44"/>
      <c r="D929" s="44"/>
      <c r="E929" s="44"/>
      <c r="F929" s="44"/>
      <c r="G929" s="44"/>
      <c r="I929" s="44"/>
      <c r="K929" s="44"/>
      <c r="L929" s="44"/>
      <c r="M929" s="44"/>
      <c r="N929" s="44"/>
      <c r="O929" s="44"/>
      <c r="Q929" s="44"/>
      <c r="R929" s="44"/>
      <c r="S929" s="44"/>
      <c r="T929" s="44"/>
      <c r="U929" s="44"/>
      <c r="V929" s="44"/>
      <c r="X929" s="7"/>
      <c r="Y929" s="7"/>
    </row>
    <row r="930" spans="1:25" x14ac:dyDescent="0.2">
      <c r="A930" s="140"/>
      <c r="B930" s="44"/>
      <c r="D930" s="44"/>
      <c r="E930" s="44"/>
      <c r="F930" s="44"/>
      <c r="G930" s="44"/>
      <c r="I930" s="44"/>
      <c r="K930" s="44"/>
      <c r="L930" s="44"/>
      <c r="M930" s="44"/>
      <c r="N930" s="44"/>
      <c r="O930" s="44"/>
      <c r="Q930" s="44"/>
      <c r="R930" s="44"/>
      <c r="S930" s="44"/>
      <c r="T930" s="44"/>
      <c r="U930" s="44"/>
      <c r="V930" s="44"/>
      <c r="X930" s="7"/>
      <c r="Y930" s="7"/>
    </row>
    <row r="931" spans="1:25" x14ac:dyDescent="0.2">
      <c r="A931" s="140"/>
      <c r="B931" s="44"/>
      <c r="D931" s="44"/>
      <c r="E931" s="44"/>
      <c r="F931" s="44"/>
      <c r="G931" s="44"/>
      <c r="I931" s="44"/>
      <c r="K931" s="44"/>
      <c r="L931" s="44"/>
      <c r="M931" s="44"/>
      <c r="N931" s="44"/>
      <c r="O931" s="44"/>
      <c r="Q931" s="44"/>
      <c r="R931" s="44"/>
      <c r="S931" s="44"/>
      <c r="T931" s="44"/>
      <c r="U931" s="44"/>
      <c r="V931" s="44"/>
      <c r="X931" s="7"/>
      <c r="Y931" s="7"/>
    </row>
    <row r="932" spans="1:25" x14ac:dyDescent="0.2">
      <c r="A932" s="140"/>
      <c r="B932" s="44"/>
      <c r="D932" s="44"/>
      <c r="E932" s="44"/>
      <c r="F932" s="44"/>
      <c r="G932" s="44"/>
      <c r="I932" s="44"/>
      <c r="K932" s="44"/>
      <c r="L932" s="44"/>
      <c r="M932" s="44"/>
      <c r="N932" s="44"/>
      <c r="O932" s="44"/>
      <c r="Q932" s="44"/>
      <c r="R932" s="44"/>
      <c r="S932" s="44"/>
      <c r="T932" s="44"/>
      <c r="U932" s="44"/>
      <c r="V932" s="44"/>
      <c r="X932" s="7"/>
      <c r="Y932" s="7"/>
    </row>
    <row r="933" spans="1:25" x14ac:dyDescent="0.2">
      <c r="A933" s="140"/>
      <c r="B933" s="44"/>
      <c r="D933" s="44"/>
      <c r="E933" s="44"/>
      <c r="F933" s="44"/>
      <c r="G933" s="44"/>
      <c r="I933" s="44"/>
      <c r="K933" s="44"/>
      <c r="L933" s="44"/>
      <c r="M933" s="44"/>
      <c r="N933" s="44"/>
      <c r="O933" s="44"/>
      <c r="Q933" s="44"/>
      <c r="R933" s="44"/>
      <c r="S933" s="44"/>
      <c r="T933" s="44"/>
      <c r="U933" s="44"/>
      <c r="V933" s="44"/>
      <c r="X933" s="7"/>
      <c r="Y933" s="7"/>
    </row>
    <row r="934" spans="1:25" x14ac:dyDescent="0.2">
      <c r="A934" s="140"/>
      <c r="B934" s="44"/>
      <c r="D934" s="44"/>
      <c r="E934" s="44"/>
      <c r="F934" s="44"/>
      <c r="G934" s="44"/>
      <c r="I934" s="44"/>
      <c r="K934" s="44"/>
      <c r="L934" s="44"/>
      <c r="M934" s="44"/>
      <c r="N934" s="44"/>
      <c r="O934" s="44"/>
      <c r="Q934" s="44"/>
      <c r="R934" s="44"/>
      <c r="S934" s="44"/>
      <c r="T934" s="44"/>
      <c r="U934" s="44"/>
      <c r="V934" s="44"/>
      <c r="X934" s="7"/>
      <c r="Y934" s="7"/>
    </row>
    <row r="935" spans="1:25" x14ac:dyDescent="0.2">
      <c r="A935" s="140"/>
      <c r="B935" s="44"/>
      <c r="D935" s="44"/>
      <c r="E935" s="44"/>
      <c r="F935" s="44"/>
      <c r="G935" s="44"/>
      <c r="I935" s="44"/>
      <c r="K935" s="44"/>
      <c r="L935" s="44"/>
      <c r="M935" s="44"/>
      <c r="N935" s="44"/>
      <c r="O935" s="44"/>
      <c r="Q935" s="44"/>
      <c r="R935" s="44"/>
      <c r="S935" s="44"/>
      <c r="T935" s="44"/>
      <c r="U935" s="44"/>
      <c r="V935" s="44"/>
      <c r="X935" s="7"/>
      <c r="Y935" s="7"/>
    </row>
    <row r="936" spans="1:25" x14ac:dyDescent="0.2">
      <c r="A936" s="140"/>
      <c r="B936" s="44"/>
      <c r="D936" s="44"/>
      <c r="E936" s="44"/>
      <c r="F936" s="44"/>
      <c r="G936" s="44"/>
      <c r="I936" s="44"/>
      <c r="K936" s="44"/>
      <c r="L936" s="44"/>
      <c r="M936" s="44"/>
      <c r="N936" s="44"/>
      <c r="O936" s="44"/>
      <c r="Q936" s="44"/>
      <c r="R936" s="44"/>
      <c r="S936" s="44"/>
      <c r="T936" s="44"/>
      <c r="U936" s="44"/>
      <c r="V936" s="44"/>
      <c r="X936" s="7"/>
      <c r="Y936" s="7"/>
    </row>
    <row r="937" spans="1:25" x14ac:dyDescent="0.2">
      <c r="A937" s="140"/>
      <c r="B937" s="44"/>
      <c r="D937" s="44"/>
      <c r="E937" s="44"/>
      <c r="F937" s="44"/>
      <c r="G937" s="44"/>
      <c r="I937" s="44"/>
      <c r="K937" s="44"/>
      <c r="L937" s="44"/>
      <c r="M937" s="44"/>
      <c r="N937" s="44"/>
      <c r="O937" s="44"/>
      <c r="Q937" s="44"/>
      <c r="R937" s="44"/>
      <c r="S937" s="44"/>
      <c r="T937" s="44"/>
      <c r="U937" s="44"/>
      <c r="V937" s="44"/>
      <c r="X937" s="7"/>
      <c r="Y937" s="7"/>
    </row>
    <row r="938" spans="1:25" x14ac:dyDescent="0.2">
      <c r="A938" s="140"/>
      <c r="B938" s="44"/>
      <c r="D938" s="44"/>
      <c r="E938" s="44"/>
      <c r="F938" s="44"/>
      <c r="G938" s="44"/>
      <c r="I938" s="44"/>
      <c r="K938" s="44"/>
      <c r="L938" s="44"/>
      <c r="M938" s="44"/>
      <c r="N938" s="44" t="e">
        <f>AVERAGE(B938:C938)</f>
        <v>#DIV/0!</v>
      </c>
      <c r="O938" s="44"/>
      <c r="Q938" s="44"/>
      <c r="R938" s="44"/>
      <c r="S938" s="44"/>
      <c r="T938" s="44"/>
      <c r="U938" s="44"/>
      <c r="V938" s="44"/>
      <c r="X938" s="7"/>
      <c r="Y938" s="7"/>
    </row>
    <row r="939" spans="1:25" x14ac:dyDescent="0.2">
      <c r="A939" s="140"/>
      <c r="B939" s="44"/>
      <c r="D939" s="44"/>
      <c r="E939" s="44"/>
      <c r="F939" s="44"/>
      <c r="G939" s="44"/>
      <c r="I939" s="44"/>
      <c r="K939" s="44"/>
      <c r="L939" s="44"/>
      <c r="M939" s="44"/>
      <c r="N939" s="44" t="e">
        <f>AVERAGE(B939:C939)</f>
        <v>#DIV/0!</v>
      </c>
      <c r="O939" s="44"/>
      <c r="Q939" s="44"/>
      <c r="R939" s="44"/>
      <c r="S939" s="44"/>
      <c r="T939" s="44"/>
      <c r="U939" s="44"/>
      <c r="V939" s="44"/>
      <c r="X939" s="7"/>
      <c r="Y939" s="7"/>
    </row>
    <row r="940" spans="1:25" x14ac:dyDescent="0.2">
      <c r="A940" s="140"/>
      <c r="B940" s="44"/>
      <c r="D940" s="44"/>
      <c r="E940" s="44"/>
      <c r="F940" s="44"/>
      <c r="G940" s="44"/>
      <c r="I940" s="44"/>
      <c r="K940" s="44"/>
      <c r="L940" s="44"/>
      <c r="M940" s="44"/>
      <c r="N940" s="44"/>
      <c r="O940" s="44"/>
      <c r="Q940" s="44"/>
      <c r="R940" s="44"/>
      <c r="S940" s="44"/>
      <c r="T940" s="44"/>
      <c r="U940" s="44"/>
      <c r="V940" s="44"/>
      <c r="X940" s="7"/>
      <c r="Y940" s="7"/>
    </row>
    <row r="941" spans="1:25" x14ac:dyDescent="0.2">
      <c r="A941" s="140"/>
      <c r="B941" s="44"/>
      <c r="D941" s="44"/>
      <c r="E941" s="44"/>
      <c r="F941" s="44"/>
      <c r="G941" s="44"/>
      <c r="I941" s="44"/>
      <c r="K941" s="44"/>
      <c r="L941" s="44"/>
      <c r="M941" s="44"/>
      <c r="N941" s="44"/>
      <c r="O941" s="44"/>
      <c r="Q941" s="44"/>
      <c r="R941" s="44"/>
      <c r="S941" s="44"/>
      <c r="T941" s="44"/>
      <c r="U941" s="44"/>
      <c r="V941" s="44"/>
      <c r="X941" s="7"/>
      <c r="Y941" s="7"/>
    </row>
    <row r="942" spans="1:25" x14ac:dyDescent="0.2">
      <c r="A942" s="140"/>
      <c r="B942" s="44"/>
      <c r="D942" s="44"/>
      <c r="E942" s="44"/>
      <c r="F942" s="44"/>
      <c r="G942" s="44"/>
      <c r="I942" s="44"/>
      <c r="K942" s="44"/>
      <c r="L942" s="44"/>
      <c r="M942" s="44"/>
      <c r="N942" s="44"/>
      <c r="O942" s="44"/>
      <c r="Q942" s="44"/>
      <c r="R942" s="44"/>
      <c r="S942" s="44"/>
      <c r="T942" s="44"/>
      <c r="U942" s="44"/>
      <c r="V942" s="44"/>
      <c r="X942" s="7"/>
      <c r="Y942" s="7"/>
    </row>
    <row r="943" spans="1:25" x14ac:dyDescent="0.2">
      <c r="A943" s="140"/>
      <c r="B943" s="44"/>
      <c r="D943" s="44"/>
      <c r="E943" s="44"/>
      <c r="F943" s="44"/>
      <c r="G943" s="44"/>
      <c r="I943" s="44"/>
      <c r="K943" s="44"/>
      <c r="L943" s="44"/>
      <c r="M943" s="44"/>
      <c r="N943" s="44"/>
      <c r="O943" s="44"/>
      <c r="Q943" s="44"/>
      <c r="R943" s="44"/>
      <c r="S943" s="44"/>
      <c r="T943" s="44"/>
      <c r="U943" s="44"/>
      <c r="V943" s="44"/>
      <c r="X943" s="7"/>
      <c r="Y943" s="7"/>
    </row>
    <row r="944" spans="1:25" x14ac:dyDescent="0.2">
      <c r="A944" s="140"/>
      <c r="B944" s="44"/>
      <c r="D944" s="44"/>
      <c r="E944" s="44"/>
      <c r="F944" s="44"/>
      <c r="G944" s="44"/>
      <c r="I944" s="44"/>
      <c r="K944" s="44"/>
      <c r="L944" s="44"/>
      <c r="M944" s="44"/>
      <c r="N944" s="44"/>
      <c r="O944" s="44"/>
      <c r="Q944" s="44"/>
      <c r="R944" s="44"/>
      <c r="S944" s="44"/>
      <c r="T944" s="44"/>
      <c r="U944" s="44"/>
      <c r="V944" s="44"/>
      <c r="X944" s="7"/>
      <c r="Y944" s="7"/>
    </row>
    <row r="945" spans="1:25" x14ac:dyDescent="0.2">
      <c r="A945" s="140"/>
      <c r="B945" s="44"/>
      <c r="D945" s="44"/>
      <c r="E945" s="44"/>
      <c r="F945" s="44"/>
      <c r="G945" s="44"/>
      <c r="I945" s="44"/>
      <c r="K945" s="44"/>
      <c r="L945" s="44"/>
      <c r="M945" s="44"/>
      <c r="N945" s="44"/>
      <c r="O945" s="44"/>
      <c r="Q945" s="44"/>
      <c r="R945" s="44"/>
      <c r="S945" s="44"/>
      <c r="T945" s="44"/>
      <c r="U945" s="44"/>
      <c r="V945" s="44"/>
      <c r="X945" s="7"/>
      <c r="Y945" s="7"/>
    </row>
    <row r="946" spans="1:25" x14ac:dyDescent="0.2">
      <c r="A946" s="140"/>
      <c r="B946" s="44"/>
      <c r="D946" s="44"/>
      <c r="E946" s="44"/>
      <c r="F946" s="44"/>
      <c r="G946" s="44"/>
      <c r="I946" s="44"/>
      <c r="K946" s="44"/>
      <c r="L946" s="44"/>
      <c r="M946" s="44"/>
      <c r="N946" s="44"/>
      <c r="O946" s="44"/>
      <c r="Q946" s="44"/>
      <c r="R946" s="44"/>
      <c r="S946" s="44"/>
      <c r="T946" s="44"/>
      <c r="U946" s="44"/>
      <c r="V946" s="44"/>
      <c r="X946" s="7"/>
      <c r="Y946" s="7"/>
    </row>
    <row r="947" spans="1:25" x14ac:dyDescent="0.2">
      <c r="A947" s="140"/>
      <c r="B947" s="44"/>
      <c r="D947" s="44"/>
      <c r="E947" s="44"/>
      <c r="F947" s="44"/>
      <c r="G947" s="44"/>
      <c r="I947" s="44"/>
      <c r="K947" s="44"/>
      <c r="L947" s="44"/>
      <c r="M947" s="44"/>
      <c r="N947" s="44"/>
      <c r="O947" s="44"/>
      <c r="Q947" s="44"/>
      <c r="R947" s="44"/>
      <c r="S947" s="44"/>
      <c r="T947" s="44"/>
      <c r="U947" s="44"/>
      <c r="V947" s="44"/>
      <c r="X947" s="7"/>
      <c r="Y947" s="7"/>
    </row>
    <row r="948" spans="1:25" x14ac:dyDescent="0.2">
      <c r="A948" s="140"/>
      <c r="B948" s="44"/>
      <c r="D948" s="44"/>
      <c r="E948" s="44"/>
      <c r="F948" s="44"/>
      <c r="G948" s="44"/>
      <c r="I948" s="44"/>
      <c r="K948" s="44"/>
      <c r="L948" s="44"/>
      <c r="M948" s="44"/>
      <c r="N948" s="44"/>
      <c r="O948" s="44"/>
      <c r="Q948" s="44"/>
      <c r="R948" s="44"/>
      <c r="S948" s="44"/>
      <c r="T948" s="44"/>
      <c r="U948" s="44"/>
      <c r="V948" s="44"/>
      <c r="X948" s="7"/>
      <c r="Y948" s="7"/>
    </row>
    <row r="949" spans="1:25" x14ac:dyDescent="0.2">
      <c r="A949" s="140"/>
      <c r="B949" s="44"/>
      <c r="D949" s="44"/>
      <c r="E949" s="44"/>
      <c r="F949" s="44"/>
      <c r="G949" s="44"/>
      <c r="I949" s="44"/>
      <c r="K949" s="44"/>
      <c r="L949" s="44"/>
      <c r="M949" s="44"/>
      <c r="N949" s="44"/>
      <c r="O949" s="44"/>
      <c r="Q949" s="44"/>
      <c r="R949" s="44"/>
      <c r="S949" s="44"/>
      <c r="T949" s="44"/>
      <c r="U949" s="44"/>
      <c r="V949" s="44"/>
      <c r="X949" s="7"/>
      <c r="Y949" s="7"/>
    </row>
    <row r="950" spans="1:25" x14ac:dyDescent="0.2">
      <c r="A950" s="140"/>
      <c r="B950" s="44"/>
      <c r="D950" s="44"/>
      <c r="E950" s="44"/>
      <c r="F950" s="44"/>
      <c r="G950" s="44"/>
      <c r="I950" s="44"/>
      <c r="K950" s="44"/>
      <c r="L950" s="44"/>
      <c r="M950" s="44"/>
      <c r="N950" s="44"/>
      <c r="O950" s="44"/>
      <c r="Q950" s="44"/>
      <c r="R950" s="44"/>
      <c r="S950" s="44"/>
      <c r="T950" s="44"/>
      <c r="U950" s="44"/>
      <c r="V950" s="44"/>
      <c r="X950" s="7"/>
      <c r="Y950" s="7"/>
    </row>
    <row r="951" spans="1:25" x14ac:dyDescent="0.2">
      <c r="A951" s="140"/>
      <c r="B951" s="44"/>
      <c r="D951" s="44"/>
      <c r="E951" s="44"/>
      <c r="F951" s="44"/>
      <c r="G951" s="44"/>
      <c r="I951" s="44"/>
      <c r="K951" s="44"/>
      <c r="L951" s="44"/>
      <c r="M951" s="44"/>
      <c r="N951" s="44"/>
      <c r="O951" s="44"/>
      <c r="Q951" s="44"/>
      <c r="R951" s="44"/>
      <c r="S951" s="44"/>
      <c r="T951" s="44"/>
      <c r="U951" s="44"/>
      <c r="V951" s="44"/>
      <c r="X951" s="7"/>
      <c r="Y951" s="7"/>
    </row>
    <row r="952" spans="1:25" x14ac:dyDescent="0.2">
      <c r="A952" s="140"/>
      <c r="B952" s="44"/>
      <c r="D952" s="44"/>
      <c r="E952" s="44"/>
      <c r="F952" s="44"/>
      <c r="G952" s="44"/>
      <c r="I952" s="44"/>
      <c r="K952" s="44"/>
      <c r="L952" s="44"/>
      <c r="M952" s="44"/>
      <c r="N952" s="44"/>
      <c r="O952" s="44"/>
      <c r="Q952" s="44"/>
      <c r="R952" s="44"/>
      <c r="S952" s="44"/>
      <c r="T952" s="44"/>
      <c r="U952" s="44"/>
      <c r="V952" s="44"/>
      <c r="X952" s="7"/>
      <c r="Y952" s="7"/>
    </row>
    <row r="953" spans="1:25" x14ac:dyDescent="0.2">
      <c r="A953" s="140"/>
      <c r="B953" s="44"/>
      <c r="D953" s="44"/>
      <c r="E953" s="44"/>
      <c r="F953" s="44"/>
      <c r="G953" s="44"/>
      <c r="I953" s="44"/>
      <c r="K953" s="44"/>
      <c r="L953" s="44"/>
      <c r="M953" s="44"/>
      <c r="N953" s="44"/>
      <c r="O953" s="44"/>
      <c r="Q953" s="44"/>
      <c r="R953" s="44"/>
      <c r="S953" s="44"/>
      <c r="T953" s="44"/>
      <c r="U953" s="44"/>
      <c r="V953" s="44"/>
      <c r="X953" s="7"/>
      <c r="Y953" s="7"/>
    </row>
    <row r="954" spans="1:25" x14ac:dyDescent="0.2">
      <c r="A954" s="140"/>
      <c r="B954" s="44"/>
      <c r="D954" s="44"/>
      <c r="E954" s="44"/>
      <c r="F954" s="44"/>
      <c r="G954" s="44"/>
      <c r="I954" s="44"/>
      <c r="K954" s="44"/>
      <c r="L954" s="44"/>
      <c r="M954" s="44"/>
      <c r="N954" s="44"/>
      <c r="O954" s="44"/>
      <c r="Q954" s="44"/>
      <c r="R954" s="44"/>
      <c r="S954" s="44"/>
      <c r="T954" s="44"/>
      <c r="U954" s="44"/>
      <c r="V954" s="44"/>
      <c r="X954" s="7"/>
      <c r="Y954" s="7"/>
    </row>
    <row r="955" spans="1:25" x14ac:dyDescent="0.2">
      <c r="A955" s="140"/>
      <c r="B955" s="44"/>
      <c r="D955" s="44"/>
      <c r="E955" s="44"/>
      <c r="F955" s="44"/>
      <c r="G955" s="44"/>
      <c r="I955" s="44"/>
      <c r="K955" s="44"/>
      <c r="L955" s="44"/>
      <c r="M955" s="44"/>
      <c r="N955" s="44"/>
      <c r="O955" s="44"/>
      <c r="Q955" s="44"/>
      <c r="R955" s="44"/>
      <c r="S955" s="44"/>
      <c r="T955" s="44"/>
      <c r="U955" s="44"/>
      <c r="V955" s="44"/>
      <c r="X955" s="7"/>
      <c r="Y955" s="7"/>
    </row>
    <row r="956" spans="1:25" x14ac:dyDescent="0.2">
      <c r="A956" s="140"/>
      <c r="B956" s="44"/>
      <c r="D956" s="44"/>
      <c r="E956" s="44"/>
      <c r="F956" s="44"/>
      <c r="G956" s="44"/>
      <c r="I956" s="44"/>
      <c r="K956" s="44"/>
      <c r="L956" s="44"/>
      <c r="M956" s="44"/>
      <c r="N956" s="44"/>
      <c r="O956" s="44"/>
      <c r="Q956" s="44"/>
      <c r="R956" s="44"/>
      <c r="S956" s="44"/>
      <c r="T956" s="44"/>
      <c r="U956" s="44"/>
      <c r="V956" s="44"/>
      <c r="X956" s="7"/>
      <c r="Y956" s="7"/>
    </row>
    <row r="957" spans="1:25" x14ac:dyDescent="0.2">
      <c r="A957" s="140"/>
      <c r="B957" s="44"/>
      <c r="D957" s="44"/>
      <c r="E957" s="44"/>
      <c r="F957" s="44"/>
      <c r="G957" s="44"/>
      <c r="I957" s="44"/>
      <c r="K957" s="44"/>
      <c r="L957" s="44"/>
      <c r="M957" s="44"/>
      <c r="N957" s="44"/>
      <c r="O957" s="44"/>
      <c r="Q957" s="44"/>
      <c r="R957" s="44"/>
      <c r="S957" s="44"/>
      <c r="T957" s="44"/>
      <c r="U957" s="44"/>
      <c r="V957" s="44"/>
      <c r="X957" s="7"/>
      <c r="Y957" s="7"/>
    </row>
    <row r="958" spans="1:25" x14ac:dyDescent="0.2">
      <c r="A958" s="140"/>
      <c r="B958" s="44"/>
      <c r="D958" s="44"/>
      <c r="E958" s="44"/>
      <c r="F958" s="44"/>
      <c r="G958" s="44"/>
      <c r="I958" s="44"/>
      <c r="K958" s="44"/>
      <c r="L958" s="44"/>
      <c r="M958" s="44"/>
      <c r="N958" s="44"/>
      <c r="O958" s="44"/>
      <c r="Q958" s="44"/>
      <c r="R958" s="44"/>
      <c r="S958" s="44"/>
      <c r="T958" s="44"/>
      <c r="U958" s="44"/>
      <c r="V958" s="44"/>
      <c r="X958" s="7"/>
      <c r="Y958" s="7"/>
    </row>
    <row r="959" spans="1:25" x14ac:dyDescent="0.2">
      <c r="A959" s="140"/>
      <c r="B959" s="44"/>
      <c r="D959" s="44"/>
      <c r="E959" s="44"/>
      <c r="F959" s="44"/>
      <c r="G959" s="44"/>
      <c r="I959" s="44"/>
      <c r="K959" s="44"/>
      <c r="L959" s="44"/>
      <c r="M959" s="44"/>
      <c r="N959" s="44"/>
      <c r="O959" s="44"/>
      <c r="Q959" s="44"/>
      <c r="R959" s="44"/>
      <c r="S959" s="44"/>
      <c r="T959" s="44"/>
      <c r="U959" s="44"/>
      <c r="V959" s="44"/>
      <c r="X959" s="7"/>
      <c r="Y959" s="7"/>
    </row>
    <row r="960" spans="1:25" x14ac:dyDescent="0.2">
      <c r="A960" s="140"/>
      <c r="B960" s="44"/>
      <c r="D960" s="44"/>
      <c r="E960" s="44"/>
      <c r="F960" s="44"/>
      <c r="G960" s="44"/>
      <c r="I960" s="44"/>
      <c r="K960" s="44"/>
      <c r="L960" s="44"/>
      <c r="M960" s="44"/>
      <c r="N960" s="44"/>
      <c r="O960" s="44"/>
      <c r="Q960" s="44"/>
      <c r="R960" s="44"/>
      <c r="S960" s="44"/>
      <c r="T960" s="44"/>
      <c r="U960" s="44"/>
      <c r="V960" s="44"/>
      <c r="X960" s="7"/>
      <c r="Y960" s="7"/>
    </row>
    <row r="961" spans="1:25" x14ac:dyDescent="0.2">
      <c r="A961" s="140"/>
      <c r="B961" s="44"/>
      <c r="D961" s="44"/>
      <c r="E961" s="44"/>
      <c r="F961" s="44"/>
      <c r="G961" s="44"/>
      <c r="I961" s="44"/>
      <c r="K961" s="44"/>
      <c r="L961" s="44"/>
      <c r="M961" s="44"/>
      <c r="N961" s="44"/>
      <c r="O961" s="44"/>
      <c r="Q961" s="44"/>
      <c r="R961" s="44"/>
      <c r="S961" s="44"/>
      <c r="T961" s="44"/>
      <c r="U961" s="44"/>
      <c r="V961" s="44"/>
      <c r="X961" s="7"/>
      <c r="Y961" s="7"/>
    </row>
    <row r="962" spans="1:25" x14ac:dyDescent="0.2">
      <c r="A962" s="140"/>
      <c r="B962" s="44"/>
      <c r="D962" s="44"/>
      <c r="E962" s="44"/>
      <c r="F962" s="44"/>
      <c r="G962" s="44"/>
      <c r="I962" s="44"/>
      <c r="K962" s="44"/>
      <c r="L962" s="44"/>
      <c r="M962" s="44"/>
      <c r="N962" s="44"/>
      <c r="O962" s="44"/>
      <c r="Q962" s="44"/>
      <c r="R962" s="44"/>
      <c r="S962" s="44"/>
      <c r="T962" s="44"/>
      <c r="U962" s="44"/>
      <c r="V962" s="44"/>
      <c r="X962" s="7"/>
      <c r="Y962" s="7"/>
    </row>
    <row r="963" spans="1:25" x14ac:dyDescent="0.2">
      <c r="A963" s="140"/>
      <c r="B963" s="44"/>
      <c r="D963" s="44"/>
      <c r="E963" s="44"/>
      <c r="F963" s="44"/>
      <c r="G963" s="44"/>
      <c r="I963" s="44"/>
      <c r="K963" s="44"/>
      <c r="L963" s="44"/>
      <c r="M963" s="44"/>
      <c r="N963" s="44"/>
      <c r="O963" s="44"/>
      <c r="Q963" s="44"/>
      <c r="R963" s="44"/>
      <c r="S963" s="44"/>
      <c r="T963" s="44"/>
      <c r="U963" s="44"/>
      <c r="V963" s="44"/>
      <c r="X963" s="7"/>
      <c r="Y963" s="7"/>
    </row>
    <row r="964" spans="1:25" x14ac:dyDescent="0.2">
      <c r="A964" s="140"/>
      <c r="B964" s="44"/>
      <c r="D964" s="44"/>
      <c r="E964" s="44"/>
      <c r="F964" s="44"/>
      <c r="G964" s="44"/>
      <c r="I964" s="44"/>
      <c r="K964" s="44"/>
      <c r="L964" s="44"/>
      <c r="M964" s="44"/>
      <c r="N964" s="44"/>
      <c r="O964" s="44"/>
      <c r="Q964" s="44"/>
      <c r="R964" s="44"/>
      <c r="S964" s="44"/>
      <c r="T964" s="44"/>
      <c r="U964" s="44"/>
      <c r="V964" s="44"/>
      <c r="X964" s="7"/>
      <c r="Y964" s="7"/>
    </row>
    <row r="965" spans="1:25" x14ac:dyDescent="0.2">
      <c r="A965" s="140"/>
      <c r="B965" s="44"/>
      <c r="D965" s="44"/>
      <c r="E965" s="44"/>
      <c r="F965" s="44"/>
      <c r="G965" s="44"/>
      <c r="I965" s="44"/>
      <c r="K965" s="44"/>
      <c r="L965" s="44"/>
      <c r="M965" s="44"/>
      <c r="N965" s="44"/>
      <c r="O965" s="44"/>
      <c r="Q965" s="44"/>
      <c r="R965" s="44"/>
      <c r="S965" s="44"/>
      <c r="T965" s="44"/>
      <c r="U965" s="44"/>
      <c r="V965" s="44"/>
      <c r="X965" s="7"/>
      <c r="Y965" s="7"/>
    </row>
    <row r="966" spans="1:25" x14ac:dyDescent="0.2">
      <c r="A966" s="140"/>
      <c r="B966" s="44"/>
      <c r="D966" s="44"/>
      <c r="E966" s="44"/>
      <c r="F966" s="44"/>
      <c r="G966" s="44"/>
      <c r="I966" s="44"/>
      <c r="K966" s="44"/>
      <c r="L966" s="44"/>
      <c r="M966" s="44"/>
      <c r="N966" s="44"/>
      <c r="O966" s="44"/>
      <c r="Q966" s="44"/>
      <c r="R966" s="44"/>
      <c r="S966" s="44"/>
      <c r="T966" s="44"/>
      <c r="U966" s="44"/>
      <c r="V966" s="44"/>
      <c r="X966" s="7"/>
      <c r="Y966" s="7"/>
    </row>
    <row r="967" spans="1:25" x14ac:dyDescent="0.2">
      <c r="A967" s="140"/>
      <c r="B967" s="44"/>
      <c r="D967" s="44"/>
      <c r="E967" s="44"/>
      <c r="F967" s="44"/>
      <c r="G967" s="44"/>
      <c r="I967" s="44"/>
      <c r="K967" s="44"/>
      <c r="L967" s="44"/>
      <c r="M967" s="44"/>
      <c r="N967" s="44"/>
      <c r="O967" s="44"/>
      <c r="Q967" s="44"/>
      <c r="R967" s="44"/>
      <c r="S967" s="44"/>
      <c r="T967" s="44"/>
      <c r="U967" s="44"/>
      <c r="V967" s="44"/>
      <c r="X967" s="7"/>
      <c r="Y967" s="7"/>
    </row>
    <row r="968" spans="1:25" x14ac:dyDescent="0.2">
      <c r="A968" s="140"/>
      <c r="B968" s="44"/>
      <c r="D968" s="44"/>
      <c r="E968" s="44"/>
      <c r="F968" s="44"/>
      <c r="G968" s="44"/>
      <c r="I968" s="44"/>
      <c r="K968" s="44"/>
      <c r="L968" s="44"/>
      <c r="M968" s="44"/>
      <c r="N968" s="44"/>
      <c r="O968" s="44"/>
      <c r="Q968" s="44"/>
      <c r="R968" s="44"/>
      <c r="S968" s="44"/>
      <c r="T968" s="44"/>
      <c r="U968" s="44"/>
      <c r="V968" s="44"/>
      <c r="X968" s="7"/>
      <c r="Y968" s="7"/>
    </row>
    <row r="969" spans="1:25" x14ac:dyDescent="0.2">
      <c r="A969" s="140"/>
      <c r="B969" s="44"/>
      <c r="D969" s="44"/>
      <c r="E969" s="44"/>
      <c r="F969" s="44"/>
      <c r="G969" s="44"/>
      <c r="I969" s="44"/>
      <c r="K969" s="44"/>
      <c r="L969" s="44"/>
      <c r="M969" s="44"/>
      <c r="N969" s="44"/>
      <c r="O969" s="44"/>
      <c r="Q969" s="44"/>
      <c r="R969" s="44"/>
      <c r="S969" s="44"/>
      <c r="T969" s="44"/>
      <c r="U969" s="44"/>
      <c r="V969" s="44"/>
      <c r="X969" s="7"/>
      <c r="Y969" s="7"/>
    </row>
    <row r="970" spans="1:25" x14ac:dyDescent="0.2">
      <c r="A970" s="140"/>
      <c r="B970" s="44"/>
      <c r="D970" s="44"/>
      <c r="E970" s="44"/>
      <c r="F970" s="44"/>
      <c r="G970" s="44"/>
      <c r="I970" s="44"/>
      <c r="K970" s="44"/>
      <c r="L970" s="44"/>
      <c r="M970" s="44"/>
      <c r="N970" s="44"/>
      <c r="O970" s="44"/>
      <c r="Q970" s="44"/>
      <c r="R970" s="44"/>
      <c r="S970" s="44"/>
      <c r="T970" s="44"/>
      <c r="U970" s="44"/>
      <c r="V970" s="44"/>
      <c r="X970" s="7"/>
      <c r="Y970" s="7"/>
    </row>
    <row r="971" spans="1:25" x14ac:dyDescent="0.2">
      <c r="A971" s="140"/>
      <c r="B971" s="44"/>
      <c r="D971" s="44"/>
      <c r="E971" s="44"/>
      <c r="F971" s="44"/>
      <c r="G971" s="44"/>
      <c r="I971" s="44"/>
      <c r="K971" s="44"/>
      <c r="L971" s="44"/>
      <c r="M971" s="44"/>
      <c r="N971" s="44"/>
      <c r="O971" s="44"/>
      <c r="Q971" s="44"/>
      <c r="R971" s="44"/>
      <c r="S971" s="44"/>
      <c r="T971" s="44"/>
      <c r="U971" s="44"/>
      <c r="V971" s="44"/>
      <c r="X971" s="7"/>
      <c r="Y971" s="7"/>
    </row>
    <row r="972" spans="1:25" x14ac:dyDescent="0.2">
      <c r="A972" s="140"/>
      <c r="B972" s="44"/>
      <c r="D972" s="44"/>
      <c r="E972" s="44"/>
      <c r="F972" s="44"/>
      <c r="G972" s="44"/>
      <c r="I972" s="44"/>
      <c r="K972" s="44"/>
      <c r="L972" s="44"/>
      <c r="M972" s="44"/>
      <c r="N972" s="44"/>
      <c r="O972" s="44"/>
      <c r="Q972" s="44"/>
      <c r="R972" s="44"/>
      <c r="S972" s="44"/>
      <c r="T972" s="44"/>
      <c r="U972" s="44"/>
      <c r="V972" s="44"/>
      <c r="X972" s="7"/>
      <c r="Y972" s="7"/>
    </row>
    <row r="973" spans="1:25" x14ac:dyDescent="0.2">
      <c r="A973" s="140"/>
      <c r="B973" s="44"/>
      <c r="D973" s="44"/>
      <c r="E973" s="44"/>
      <c r="F973" s="44"/>
      <c r="G973" s="44"/>
      <c r="I973" s="44"/>
      <c r="K973" s="44"/>
      <c r="L973" s="44"/>
      <c r="M973" s="44"/>
      <c r="N973" s="44"/>
      <c r="O973" s="44"/>
      <c r="Q973" s="44"/>
      <c r="R973" s="44"/>
      <c r="S973" s="44"/>
      <c r="T973" s="44"/>
      <c r="U973" s="44"/>
      <c r="V973" s="44"/>
      <c r="X973" s="7"/>
      <c r="Y973" s="7"/>
    </row>
    <row r="974" spans="1:25" x14ac:dyDescent="0.2">
      <c r="A974" s="140"/>
      <c r="B974" s="44"/>
      <c r="D974" s="44"/>
      <c r="E974" s="44"/>
      <c r="F974" s="44"/>
      <c r="G974" s="44"/>
      <c r="I974" s="44"/>
      <c r="K974" s="44"/>
      <c r="L974" s="44"/>
      <c r="M974" s="44"/>
      <c r="N974" s="44"/>
      <c r="O974" s="44"/>
      <c r="Q974" s="44"/>
      <c r="R974" s="44"/>
      <c r="S974" s="44"/>
      <c r="T974" s="44"/>
      <c r="U974" s="44"/>
      <c r="V974" s="44"/>
      <c r="X974" s="7"/>
      <c r="Y974" s="7"/>
    </row>
    <row r="975" spans="1:25" x14ac:dyDescent="0.2">
      <c r="A975" s="140"/>
      <c r="B975" s="44"/>
      <c r="D975" s="44"/>
      <c r="E975" s="44"/>
      <c r="F975" s="44"/>
      <c r="G975" s="44"/>
      <c r="I975" s="44"/>
      <c r="K975" s="44"/>
      <c r="L975" s="44"/>
      <c r="M975" s="44"/>
      <c r="N975" s="44"/>
      <c r="O975" s="44"/>
      <c r="Q975" s="44"/>
      <c r="R975" s="44"/>
      <c r="S975" s="44"/>
      <c r="T975" s="44"/>
      <c r="U975" s="44"/>
      <c r="V975" s="44"/>
      <c r="X975" s="7"/>
      <c r="Y975" s="7"/>
    </row>
    <row r="976" spans="1:25" x14ac:dyDescent="0.2">
      <c r="A976" s="140"/>
      <c r="B976" s="44"/>
      <c r="D976" s="44"/>
      <c r="E976" s="44"/>
      <c r="F976" s="44"/>
      <c r="G976" s="44"/>
      <c r="I976" s="44"/>
      <c r="K976" s="44"/>
      <c r="L976" s="44"/>
      <c r="M976" s="44"/>
      <c r="N976" s="44"/>
      <c r="O976" s="44"/>
      <c r="Q976" s="44"/>
      <c r="R976" s="44"/>
      <c r="S976" s="44"/>
      <c r="T976" s="44"/>
      <c r="U976" s="44"/>
      <c r="V976" s="44"/>
      <c r="X976" s="7"/>
      <c r="Y976" s="7"/>
    </row>
    <row r="977" spans="1:25" x14ac:dyDescent="0.2">
      <c r="A977" s="140"/>
      <c r="B977" s="44"/>
      <c r="D977" s="44"/>
      <c r="E977" s="44"/>
      <c r="F977" s="44"/>
      <c r="G977" s="44"/>
      <c r="I977" s="44"/>
      <c r="K977" s="44"/>
      <c r="L977" s="44"/>
      <c r="M977" s="44"/>
      <c r="N977" s="44"/>
      <c r="O977" s="44"/>
      <c r="Q977" s="44"/>
      <c r="R977" s="44"/>
      <c r="S977" s="44"/>
      <c r="T977" s="44"/>
      <c r="U977" s="44"/>
      <c r="V977" s="44"/>
      <c r="X977" s="7"/>
      <c r="Y977" s="7"/>
    </row>
    <row r="978" spans="1:25" x14ac:dyDescent="0.2">
      <c r="A978" s="140"/>
      <c r="B978" s="44"/>
      <c r="D978" s="44"/>
      <c r="E978" s="44"/>
      <c r="F978" s="44"/>
      <c r="G978" s="44"/>
      <c r="I978" s="44"/>
      <c r="K978" s="44"/>
      <c r="L978" s="44"/>
      <c r="M978" s="44"/>
      <c r="N978" s="44"/>
      <c r="O978" s="44"/>
      <c r="Q978" s="44"/>
      <c r="R978" s="44"/>
      <c r="S978" s="44"/>
      <c r="T978" s="44"/>
      <c r="U978" s="44"/>
      <c r="V978" s="44"/>
      <c r="X978" s="7"/>
      <c r="Y978" s="7"/>
    </row>
    <row r="979" spans="1:25" x14ac:dyDescent="0.2">
      <c r="A979" s="140"/>
      <c r="B979" s="44"/>
      <c r="D979" s="44"/>
      <c r="E979" s="44"/>
      <c r="F979" s="44"/>
      <c r="G979" s="44"/>
      <c r="I979" s="44"/>
      <c r="K979" s="44"/>
      <c r="L979" s="44"/>
      <c r="M979" s="44"/>
      <c r="N979" s="44"/>
      <c r="O979" s="44"/>
      <c r="Q979" s="44"/>
      <c r="R979" s="44"/>
      <c r="S979" s="44"/>
      <c r="T979" s="44"/>
      <c r="U979" s="44"/>
      <c r="V979" s="44"/>
      <c r="X979" s="7"/>
      <c r="Y979" s="7"/>
    </row>
    <row r="980" spans="1:25" x14ac:dyDescent="0.2">
      <c r="A980" s="140"/>
      <c r="B980" s="44"/>
      <c r="D980" s="44"/>
      <c r="E980" s="44"/>
      <c r="F980" s="44"/>
      <c r="G980" s="44"/>
      <c r="I980" s="44"/>
      <c r="K980" s="44"/>
      <c r="L980" s="44"/>
      <c r="M980" s="44"/>
      <c r="N980" s="44"/>
      <c r="O980" s="44"/>
      <c r="Q980" s="44"/>
      <c r="R980" s="44"/>
      <c r="S980" s="44"/>
      <c r="T980" s="44"/>
      <c r="U980" s="44"/>
      <c r="V980" s="44"/>
      <c r="X980" s="7"/>
      <c r="Y980" s="7"/>
    </row>
    <row r="981" spans="1:25" x14ac:dyDescent="0.2">
      <c r="A981" s="140"/>
      <c r="B981" s="44"/>
      <c r="D981" s="44"/>
      <c r="E981" s="44"/>
      <c r="F981" s="44"/>
      <c r="G981" s="44"/>
      <c r="I981" s="44"/>
      <c r="K981" s="44"/>
      <c r="L981" s="44"/>
      <c r="M981" s="44"/>
      <c r="N981" s="44"/>
      <c r="O981" s="44"/>
      <c r="Q981" s="44"/>
      <c r="R981" s="44"/>
      <c r="S981" s="44"/>
      <c r="T981" s="44"/>
      <c r="U981" s="44"/>
      <c r="V981" s="44"/>
      <c r="X981" s="7"/>
      <c r="Y981" s="7"/>
    </row>
    <row r="982" spans="1:25" x14ac:dyDescent="0.2">
      <c r="A982" s="140"/>
      <c r="B982" s="44"/>
      <c r="D982" s="44"/>
      <c r="E982" s="44"/>
      <c r="F982" s="44"/>
      <c r="G982" s="44"/>
      <c r="I982" s="44"/>
      <c r="K982" s="44"/>
      <c r="L982" s="44"/>
      <c r="M982" s="44"/>
      <c r="N982" s="44"/>
      <c r="O982" s="44"/>
      <c r="Q982" s="44"/>
      <c r="R982" s="44"/>
      <c r="S982" s="44"/>
      <c r="T982" s="44"/>
      <c r="U982" s="44"/>
      <c r="V982" s="44"/>
      <c r="X982" s="7"/>
      <c r="Y982" s="7"/>
    </row>
    <row r="983" spans="1:25" x14ac:dyDescent="0.2">
      <c r="A983" s="140"/>
      <c r="B983" s="44"/>
      <c r="D983" s="44"/>
      <c r="E983" s="44"/>
      <c r="F983" s="44"/>
      <c r="G983" s="44"/>
      <c r="I983" s="44"/>
      <c r="K983" s="44"/>
      <c r="L983" s="44"/>
      <c r="M983" s="44"/>
      <c r="N983" s="44"/>
      <c r="O983" s="44"/>
      <c r="Q983" s="44"/>
      <c r="R983" s="44"/>
      <c r="S983" s="44"/>
      <c r="T983" s="44"/>
      <c r="U983" s="44"/>
      <c r="V983" s="44"/>
      <c r="X983" s="7"/>
      <c r="Y983" s="7"/>
    </row>
    <row r="984" spans="1:25" x14ac:dyDescent="0.2">
      <c r="A984" s="140"/>
      <c r="B984" s="44"/>
      <c r="D984" s="44"/>
      <c r="E984" s="44"/>
      <c r="F984" s="44"/>
      <c r="G984" s="44"/>
      <c r="I984" s="44"/>
      <c r="K984" s="44"/>
      <c r="L984" s="44"/>
      <c r="M984" s="44"/>
      <c r="N984" s="44"/>
      <c r="O984" s="44"/>
      <c r="Q984" s="44"/>
      <c r="R984" s="44"/>
      <c r="S984" s="44"/>
      <c r="T984" s="44"/>
      <c r="U984" s="44"/>
      <c r="V984" s="44"/>
      <c r="X984" s="7"/>
      <c r="Y984" s="7"/>
    </row>
    <row r="985" spans="1:25" x14ac:dyDescent="0.2">
      <c r="A985" s="140"/>
      <c r="B985" s="44"/>
      <c r="D985" s="44"/>
      <c r="E985" s="44"/>
      <c r="F985" s="44"/>
      <c r="G985" s="44"/>
      <c r="I985" s="44"/>
      <c r="K985" s="44"/>
      <c r="L985" s="44"/>
      <c r="M985" s="44"/>
      <c r="N985" s="44"/>
      <c r="O985" s="44"/>
      <c r="Q985" s="44"/>
      <c r="R985" s="44"/>
      <c r="S985" s="44"/>
      <c r="T985" s="44"/>
      <c r="U985" s="44"/>
      <c r="V985" s="44"/>
      <c r="X985" s="7"/>
      <c r="Y985" s="7"/>
    </row>
    <row r="986" spans="1:25" x14ac:dyDescent="0.2">
      <c r="A986" s="140"/>
      <c r="B986" s="44"/>
      <c r="D986" s="44"/>
      <c r="E986" s="44"/>
      <c r="F986" s="44"/>
      <c r="G986" s="44"/>
      <c r="I986" s="44"/>
      <c r="K986" s="44"/>
      <c r="L986" s="44"/>
      <c r="M986" s="44"/>
      <c r="N986" s="44"/>
      <c r="O986" s="44"/>
      <c r="Q986" s="44"/>
      <c r="R986" s="44"/>
      <c r="S986" s="44"/>
      <c r="T986" s="44"/>
      <c r="U986" s="44"/>
      <c r="V986" s="44"/>
      <c r="X986" s="7"/>
      <c r="Y986" s="7"/>
    </row>
    <row r="987" spans="1:25" x14ac:dyDescent="0.2">
      <c r="A987" s="140"/>
      <c r="B987" s="44"/>
      <c r="D987" s="44"/>
      <c r="E987" s="44"/>
      <c r="F987" s="44"/>
      <c r="G987" s="44"/>
      <c r="I987" s="44"/>
      <c r="K987" s="44"/>
      <c r="L987" s="44"/>
      <c r="M987" s="44"/>
      <c r="N987" s="44"/>
      <c r="O987" s="44"/>
      <c r="Q987" s="44"/>
      <c r="R987" s="44"/>
      <c r="S987" s="44"/>
      <c r="T987" s="44"/>
      <c r="U987" s="44"/>
      <c r="V987" s="44"/>
      <c r="X987" s="7"/>
      <c r="Y987" s="7"/>
    </row>
    <row r="988" spans="1:25" x14ac:dyDescent="0.2">
      <c r="A988" s="140"/>
      <c r="B988" s="44"/>
      <c r="D988" s="44"/>
      <c r="E988" s="44"/>
      <c r="F988" s="44"/>
      <c r="G988" s="44"/>
      <c r="I988" s="44"/>
      <c r="K988" s="44"/>
      <c r="L988" s="44"/>
      <c r="M988" s="44"/>
      <c r="N988" s="44"/>
      <c r="O988" s="44"/>
      <c r="Q988" s="44"/>
      <c r="R988" s="44"/>
      <c r="S988" s="44"/>
      <c r="T988" s="44"/>
      <c r="U988" s="44"/>
      <c r="V988" s="44"/>
      <c r="X988" s="7"/>
      <c r="Y988" s="7"/>
    </row>
    <row r="989" spans="1:25" x14ac:dyDescent="0.2">
      <c r="A989" s="140"/>
      <c r="B989" s="44"/>
      <c r="D989" s="44"/>
      <c r="E989" s="44"/>
      <c r="F989" s="44"/>
      <c r="G989" s="44"/>
      <c r="I989" s="44"/>
      <c r="K989" s="44"/>
      <c r="L989" s="44"/>
      <c r="M989" s="44"/>
      <c r="N989" s="44"/>
      <c r="O989" s="44"/>
      <c r="Q989" s="44"/>
      <c r="R989" s="44"/>
      <c r="S989" s="44"/>
      <c r="T989" s="44"/>
      <c r="U989" s="44"/>
      <c r="V989" s="44"/>
      <c r="X989" s="7"/>
      <c r="Y989" s="7"/>
    </row>
    <row r="990" spans="1:25" x14ac:dyDescent="0.2">
      <c r="A990" s="140"/>
      <c r="B990" s="44"/>
      <c r="D990" s="44"/>
      <c r="E990" s="44"/>
      <c r="F990" s="44"/>
      <c r="G990" s="44"/>
      <c r="I990" s="44"/>
      <c r="K990" s="44"/>
      <c r="L990" s="44"/>
      <c r="M990" s="44"/>
      <c r="N990" s="44"/>
      <c r="O990" s="44"/>
      <c r="Q990" s="44"/>
      <c r="R990" s="44"/>
      <c r="S990" s="44"/>
      <c r="T990" s="44"/>
      <c r="U990" s="44"/>
      <c r="V990" s="44"/>
      <c r="X990" s="7"/>
      <c r="Y990" s="7"/>
    </row>
    <row r="991" spans="1:25" x14ac:dyDescent="0.2">
      <c r="A991" s="140"/>
      <c r="B991" s="44"/>
      <c r="D991" s="44"/>
      <c r="E991" s="44"/>
      <c r="F991" s="44"/>
      <c r="G991" s="44"/>
      <c r="I991" s="44"/>
      <c r="K991" s="44"/>
      <c r="L991" s="44"/>
      <c r="M991" s="44"/>
      <c r="N991" s="44"/>
      <c r="O991" s="44"/>
      <c r="Q991" s="44"/>
      <c r="R991" s="44"/>
      <c r="S991" s="44"/>
      <c r="T991" s="44"/>
      <c r="U991" s="44"/>
      <c r="V991" s="44"/>
      <c r="X991" s="7"/>
      <c r="Y991" s="7"/>
    </row>
    <row r="992" spans="1:25" x14ac:dyDescent="0.2">
      <c r="A992" s="140"/>
      <c r="B992" s="44"/>
      <c r="D992" s="44"/>
      <c r="E992" s="44"/>
      <c r="F992" s="44"/>
      <c r="G992" s="44"/>
      <c r="I992" s="44"/>
      <c r="K992" s="44"/>
      <c r="L992" s="44"/>
      <c r="M992" s="44"/>
      <c r="N992" s="44"/>
      <c r="O992" s="44"/>
      <c r="Q992" s="44"/>
      <c r="R992" s="44"/>
      <c r="S992" s="44"/>
      <c r="T992" s="44"/>
      <c r="U992" s="44"/>
      <c r="V992" s="44"/>
      <c r="X992" s="7"/>
      <c r="Y992" s="7"/>
    </row>
    <row r="993" spans="1:25" x14ac:dyDescent="0.2">
      <c r="A993" s="140"/>
      <c r="B993" s="44"/>
      <c r="D993" s="44"/>
      <c r="E993" s="44"/>
      <c r="F993" s="44"/>
      <c r="G993" s="44"/>
      <c r="I993" s="44"/>
      <c r="K993" s="44"/>
      <c r="L993" s="44"/>
      <c r="M993" s="44"/>
      <c r="N993" s="44"/>
      <c r="O993" s="44"/>
      <c r="Q993" s="44"/>
      <c r="R993" s="44"/>
      <c r="S993" s="44"/>
      <c r="T993" s="44"/>
      <c r="U993" s="44"/>
      <c r="V993" s="44"/>
      <c r="X993" s="7"/>
      <c r="Y993" s="7"/>
    </row>
    <row r="994" spans="1:25" x14ac:dyDescent="0.2">
      <c r="A994" s="140"/>
      <c r="B994" s="44"/>
      <c r="D994" s="44"/>
      <c r="E994" s="44"/>
      <c r="F994" s="44"/>
      <c r="G994" s="44"/>
      <c r="I994" s="44"/>
      <c r="K994" s="44"/>
      <c r="L994" s="44"/>
      <c r="M994" s="44"/>
      <c r="N994" s="44"/>
      <c r="O994" s="44"/>
      <c r="Q994" s="44"/>
      <c r="R994" s="44"/>
      <c r="S994" s="44"/>
      <c r="T994" s="44"/>
      <c r="U994" s="44"/>
      <c r="V994" s="44"/>
      <c r="X994" s="7"/>
      <c r="Y994" s="7"/>
    </row>
    <row r="995" spans="1:25" x14ac:dyDescent="0.2">
      <c r="A995" s="140"/>
      <c r="B995" s="44"/>
      <c r="D995" s="44"/>
      <c r="E995" s="44"/>
      <c r="F995" s="44"/>
      <c r="G995" s="44"/>
      <c r="I995" s="44"/>
      <c r="K995" s="44"/>
      <c r="L995" s="44"/>
      <c r="M995" s="44"/>
      <c r="N995" s="44"/>
      <c r="O995" s="44"/>
      <c r="Q995" s="44"/>
      <c r="R995" s="44"/>
      <c r="S995" s="44"/>
      <c r="T995" s="44"/>
      <c r="U995" s="44"/>
      <c r="V995" s="44"/>
      <c r="X995" s="7"/>
      <c r="Y995" s="7"/>
    </row>
    <row r="996" spans="1:25" x14ac:dyDescent="0.2">
      <c r="A996" s="140"/>
      <c r="B996" s="44"/>
      <c r="D996" s="44"/>
      <c r="E996" s="44"/>
      <c r="F996" s="44"/>
      <c r="G996" s="44"/>
      <c r="I996" s="44"/>
      <c r="K996" s="44"/>
      <c r="L996" s="44"/>
      <c r="M996" s="44"/>
      <c r="N996" s="44"/>
      <c r="O996" s="44"/>
      <c r="Q996" s="44"/>
      <c r="R996" s="44"/>
      <c r="S996" s="44"/>
      <c r="T996" s="44"/>
      <c r="U996" s="44"/>
      <c r="V996" s="44"/>
      <c r="X996" s="7"/>
      <c r="Y996" s="7"/>
    </row>
    <row r="997" spans="1:25" x14ac:dyDescent="0.2">
      <c r="A997" s="140"/>
      <c r="B997" s="44"/>
      <c r="D997" s="44"/>
      <c r="E997" s="44"/>
      <c r="F997" s="44"/>
      <c r="G997" s="44"/>
      <c r="I997" s="44"/>
      <c r="K997" s="44"/>
      <c r="L997" s="44"/>
      <c r="M997" s="44"/>
      <c r="N997" s="44"/>
      <c r="O997" s="44"/>
      <c r="Q997" s="44"/>
      <c r="R997" s="44"/>
      <c r="S997" s="44"/>
      <c r="T997" s="44"/>
      <c r="U997" s="44"/>
      <c r="V997" s="44"/>
      <c r="X997" s="7"/>
      <c r="Y997" s="7"/>
    </row>
    <row r="998" spans="1:25" x14ac:dyDescent="0.2">
      <c r="A998" s="140"/>
      <c r="B998" s="44"/>
      <c r="D998" s="44"/>
      <c r="E998" s="44"/>
      <c r="F998" s="44"/>
      <c r="G998" s="44"/>
      <c r="I998" s="44"/>
      <c r="K998" s="44"/>
      <c r="L998" s="44"/>
      <c r="M998" s="44"/>
      <c r="N998" s="44"/>
      <c r="O998" s="44"/>
      <c r="Q998" s="44"/>
      <c r="R998" s="44"/>
      <c r="S998" s="44"/>
      <c r="T998" s="44"/>
      <c r="U998" s="44"/>
      <c r="V998" s="44"/>
      <c r="X998" s="7"/>
      <c r="Y998" s="7"/>
    </row>
    <row r="999" spans="1:25" x14ac:dyDescent="0.2">
      <c r="A999" s="140"/>
      <c r="B999" s="44"/>
      <c r="D999" s="44"/>
      <c r="E999" s="44"/>
      <c r="F999" s="44"/>
      <c r="G999" s="44"/>
      <c r="I999" s="44"/>
      <c r="K999" s="44"/>
      <c r="L999" s="44"/>
      <c r="M999" s="44"/>
      <c r="N999" s="44"/>
      <c r="O999" s="44"/>
      <c r="Q999" s="44"/>
      <c r="R999" s="44"/>
      <c r="S999" s="44"/>
      <c r="T999" s="44"/>
      <c r="U999" s="44"/>
      <c r="V999" s="44"/>
      <c r="X999" s="7"/>
      <c r="Y999" s="7"/>
    </row>
    <row r="1000" spans="1:25" x14ac:dyDescent="0.2">
      <c r="A1000" s="140"/>
      <c r="B1000" s="44"/>
      <c r="D1000" s="44"/>
      <c r="E1000" s="44"/>
      <c r="F1000" s="44"/>
      <c r="G1000" s="44"/>
      <c r="I1000" s="44"/>
      <c r="K1000" s="44"/>
      <c r="L1000" s="44"/>
      <c r="M1000" s="44"/>
      <c r="N1000" s="44"/>
      <c r="O1000" s="44"/>
      <c r="Q1000" s="44"/>
      <c r="R1000" s="44"/>
      <c r="S1000" s="44"/>
      <c r="T1000" s="44"/>
      <c r="U1000" s="44"/>
      <c r="V1000" s="44"/>
      <c r="X1000" s="7"/>
      <c r="Y1000" s="7"/>
    </row>
    <row r="1001" spans="1:25" x14ac:dyDescent="0.2">
      <c r="A1001" s="140"/>
      <c r="B1001" s="44"/>
      <c r="D1001" s="44"/>
      <c r="E1001" s="44"/>
      <c r="F1001" s="44"/>
      <c r="G1001" s="44"/>
      <c r="I1001" s="44"/>
      <c r="K1001" s="44"/>
      <c r="L1001" s="44"/>
      <c r="M1001" s="44"/>
      <c r="N1001" s="44"/>
      <c r="O1001" s="44"/>
      <c r="Q1001" s="44"/>
      <c r="R1001" s="44"/>
      <c r="S1001" s="44"/>
      <c r="T1001" s="44"/>
      <c r="U1001" s="44"/>
      <c r="V1001" s="44"/>
      <c r="X1001" s="7"/>
      <c r="Y1001" s="7"/>
    </row>
    <row r="1002" spans="1:25" x14ac:dyDescent="0.2">
      <c r="A1002" s="140"/>
      <c r="B1002" s="44"/>
      <c r="D1002" s="44"/>
      <c r="E1002" s="44"/>
      <c r="F1002" s="44"/>
      <c r="G1002" s="44"/>
      <c r="I1002" s="44"/>
      <c r="K1002" s="44"/>
      <c r="L1002" s="44"/>
      <c r="M1002" s="44"/>
      <c r="N1002" s="44"/>
      <c r="O1002" s="44"/>
      <c r="Q1002" s="44"/>
      <c r="R1002" s="44"/>
      <c r="S1002" s="44"/>
      <c r="T1002" s="44"/>
      <c r="U1002" s="44"/>
      <c r="V1002" s="44"/>
      <c r="X1002" s="7"/>
      <c r="Y1002" s="7"/>
    </row>
    <row r="1003" spans="1:25" x14ac:dyDescent="0.2">
      <c r="A1003" s="140"/>
      <c r="B1003" s="44"/>
      <c r="D1003" s="44"/>
      <c r="E1003" s="44"/>
      <c r="F1003" s="44"/>
      <c r="G1003" s="44"/>
      <c r="I1003" s="44"/>
      <c r="K1003" s="44"/>
      <c r="L1003" s="44"/>
      <c r="M1003" s="44"/>
      <c r="N1003" s="44"/>
      <c r="O1003" s="44"/>
      <c r="Q1003" s="44"/>
      <c r="R1003" s="44"/>
      <c r="S1003" s="44"/>
      <c r="T1003" s="44"/>
      <c r="U1003" s="44"/>
      <c r="V1003" s="44"/>
      <c r="X1003" s="7"/>
      <c r="Y1003" s="7"/>
    </row>
    <row r="1004" spans="1:25" x14ac:dyDescent="0.2">
      <c r="A1004" s="140"/>
      <c r="B1004" s="44"/>
      <c r="D1004" s="44"/>
      <c r="E1004" s="44"/>
      <c r="F1004" s="44"/>
      <c r="G1004" s="44"/>
      <c r="I1004" s="44"/>
      <c r="K1004" s="44"/>
      <c r="L1004" s="44"/>
      <c r="M1004" s="44"/>
      <c r="N1004" s="44"/>
      <c r="O1004" s="44"/>
      <c r="Q1004" s="44"/>
      <c r="R1004" s="44"/>
      <c r="S1004" s="44"/>
      <c r="T1004" s="44"/>
      <c r="U1004" s="44"/>
      <c r="V1004" s="44"/>
      <c r="X1004" s="7"/>
      <c r="Y1004" s="7"/>
    </row>
    <row r="1005" spans="1:25" x14ac:dyDescent="0.2">
      <c r="A1005" s="140"/>
      <c r="B1005" s="44">
        <f>B939-M938</f>
        <v>0</v>
      </c>
      <c r="C1005" s="44">
        <f>C939-B939</f>
        <v>0</v>
      </c>
      <c r="D1005" s="44"/>
      <c r="E1005" s="44"/>
      <c r="F1005" s="44"/>
      <c r="G1005" s="44"/>
      <c r="I1005" s="44"/>
      <c r="K1005" s="44"/>
      <c r="L1005" s="44"/>
      <c r="M1005" s="44"/>
      <c r="N1005" s="44"/>
      <c r="O1005" s="44"/>
      <c r="Q1005" s="44"/>
      <c r="R1005" s="44"/>
      <c r="S1005" s="44"/>
      <c r="T1005" s="44"/>
      <c r="U1005" s="44"/>
      <c r="V1005" s="44"/>
      <c r="X1005" s="7"/>
      <c r="Y1005" s="7"/>
    </row>
    <row r="1006" spans="1:25" x14ac:dyDescent="0.2">
      <c r="A1006" s="140"/>
      <c r="B1006" s="44" t="e">
        <f>(B1005/M938)*100</f>
        <v>#DIV/0!</v>
      </c>
      <c r="C1006" s="44" t="e">
        <f>(C1005/B939)*100</f>
        <v>#DIV/0!</v>
      </c>
      <c r="D1006" s="44"/>
      <c r="E1006" s="44"/>
      <c r="F1006" s="44"/>
      <c r="G1006" s="44"/>
      <c r="I1006" s="44"/>
      <c r="K1006" s="44"/>
      <c r="L1006" s="44"/>
      <c r="M1006" s="44"/>
      <c r="N1006" s="44"/>
      <c r="O1006" s="44"/>
      <c r="Q1006" s="44"/>
      <c r="R1006" s="44"/>
      <c r="S1006" s="44"/>
      <c r="T1006" s="44"/>
      <c r="U1006" s="44"/>
      <c r="V1006" s="44"/>
      <c r="X1006" s="7"/>
      <c r="Y1006" s="7"/>
    </row>
    <row r="1007" spans="1:25" x14ac:dyDescent="0.2">
      <c r="A1007" s="140"/>
      <c r="B1007" s="44"/>
      <c r="D1007" s="44"/>
      <c r="E1007" s="44"/>
      <c r="F1007" s="44"/>
      <c r="G1007" s="44"/>
      <c r="I1007" s="44"/>
      <c r="K1007" s="44"/>
      <c r="L1007" s="44"/>
      <c r="M1007" s="44"/>
      <c r="N1007" s="44"/>
      <c r="O1007" s="44"/>
      <c r="Q1007" s="44"/>
      <c r="R1007" s="44"/>
      <c r="S1007" s="44"/>
      <c r="T1007" s="44"/>
      <c r="U1007" s="44"/>
      <c r="V1007" s="44"/>
      <c r="X1007" s="7"/>
      <c r="Y1007" s="7"/>
    </row>
    <row r="1008" spans="1:25" x14ac:dyDescent="0.2">
      <c r="A1008" s="140"/>
      <c r="B1008" s="44">
        <f>B939-B938</f>
        <v>0</v>
      </c>
      <c r="C1008" s="44">
        <f>C939-C938</f>
        <v>0</v>
      </c>
      <c r="D1008" s="44"/>
      <c r="E1008" s="44"/>
      <c r="F1008" s="44"/>
      <c r="G1008" s="44"/>
      <c r="I1008" s="44"/>
      <c r="K1008" s="44"/>
      <c r="L1008" s="44"/>
      <c r="M1008" s="44"/>
      <c r="N1008" s="44"/>
      <c r="O1008" s="44"/>
      <c r="Q1008" s="44"/>
      <c r="R1008" s="44"/>
      <c r="S1008" s="44"/>
      <c r="T1008" s="44"/>
      <c r="U1008" s="44"/>
      <c r="V1008" s="44"/>
      <c r="X1008" s="7"/>
      <c r="Y1008" s="7"/>
    </row>
    <row r="1009" spans="2:3" x14ac:dyDescent="0.2">
      <c r="B1009" s="17" t="e">
        <f>(B1008/B938)*100</f>
        <v>#DIV/0!</v>
      </c>
      <c r="C1009" s="44" t="e">
        <f>(C1008/C938)*100</f>
        <v>#DIV/0!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81" r:id="rId4" name="Control 57">
          <controlPr defaultSize="0" r:id="rId5">
            <anchor moveWithCells="1">
              <from>
                <xdr:col>4</xdr:col>
                <xdr:colOff>0</xdr:colOff>
                <xdr:row>398</xdr:row>
                <xdr:rowOff>0</xdr:rowOff>
              </from>
              <to>
                <xdr:col>4</xdr:col>
                <xdr:colOff>914400</xdr:colOff>
                <xdr:row>403</xdr:row>
                <xdr:rowOff>104775</xdr:rowOff>
              </to>
            </anchor>
          </controlPr>
        </control>
      </mc:Choice>
      <mc:Fallback>
        <control shapeId="1081" r:id="rId4" name="Control 57"/>
      </mc:Fallback>
    </mc:AlternateContent>
    <mc:AlternateContent xmlns:mc="http://schemas.openxmlformats.org/markup-compatibility/2006">
      <mc:Choice Requires="x14">
        <control shapeId="1082" r:id="rId6" name="Control 58">
          <controlPr defaultSize="0" r:id="rId7">
            <anchor moveWithCells="1">
              <from>
                <xdr:col>4</xdr:col>
                <xdr:colOff>9525</xdr:colOff>
                <xdr:row>118</xdr:row>
                <xdr:rowOff>38100</xdr:rowOff>
              </from>
              <to>
                <xdr:col>4</xdr:col>
                <xdr:colOff>123825</xdr:colOff>
                <xdr:row>118</xdr:row>
                <xdr:rowOff>152400</xdr:rowOff>
              </to>
            </anchor>
          </controlPr>
        </control>
      </mc:Choice>
      <mc:Fallback>
        <control shapeId="1082" r:id="rId6" name="Control 58"/>
      </mc:Fallback>
    </mc:AlternateContent>
    <mc:AlternateContent xmlns:mc="http://schemas.openxmlformats.org/markup-compatibility/2006">
      <mc:Choice Requires="x14">
        <control shapeId="1083" r:id="rId8" name="Control 59">
          <controlPr defaultSize="0" r:id="rId9">
            <anchor moveWithCells="1">
              <from>
                <xdr:col>4</xdr:col>
                <xdr:colOff>476250</xdr:colOff>
                <xdr:row>118</xdr:row>
                <xdr:rowOff>38100</xdr:rowOff>
              </from>
              <to>
                <xdr:col>4</xdr:col>
                <xdr:colOff>590550</xdr:colOff>
                <xdr:row>118</xdr:row>
                <xdr:rowOff>152400</xdr:rowOff>
              </to>
            </anchor>
          </controlPr>
        </control>
      </mc:Choice>
      <mc:Fallback>
        <control shapeId="1083" r:id="rId8" name="Control 59"/>
      </mc:Fallback>
    </mc:AlternateContent>
    <mc:AlternateContent xmlns:mc="http://schemas.openxmlformats.org/markup-compatibility/2006">
      <mc:Choice Requires="x14">
        <control shapeId="1084" r:id="rId10" name="Control 60">
          <controlPr defaultSize="0" r:id="rId7">
            <anchor moveWithCells="1">
              <from>
                <xdr:col>4</xdr:col>
                <xdr:colOff>1638300</xdr:colOff>
                <xdr:row>118</xdr:row>
                <xdr:rowOff>38100</xdr:rowOff>
              </from>
              <to>
                <xdr:col>5</xdr:col>
                <xdr:colOff>95250</xdr:colOff>
                <xdr:row>118</xdr:row>
                <xdr:rowOff>152400</xdr:rowOff>
              </to>
            </anchor>
          </controlPr>
        </control>
      </mc:Choice>
      <mc:Fallback>
        <control shapeId="1084" r:id="rId10" name="Control 60"/>
      </mc:Fallback>
    </mc:AlternateContent>
    <mc:AlternateContent xmlns:mc="http://schemas.openxmlformats.org/markup-compatibility/2006">
      <mc:Choice Requires="x14">
        <control shapeId="1085" r:id="rId11" name="Control 61">
          <controlPr defaultSize="0" r:id="rId9">
            <anchor moveWithCells="1">
              <from>
                <xdr:col>5</xdr:col>
                <xdr:colOff>381000</xdr:colOff>
                <xdr:row>118</xdr:row>
                <xdr:rowOff>38100</xdr:rowOff>
              </from>
              <to>
                <xdr:col>5</xdr:col>
                <xdr:colOff>495300</xdr:colOff>
                <xdr:row>118</xdr:row>
                <xdr:rowOff>152400</xdr:rowOff>
              </to>
            </anchor>
          </controlPr>
        </control>
      </mc:Choice>
      <mc:Fallback>
        <control shapeId="1085" r:id="rId11" name="Control 61"/>
      </mc:Fallback>
    </mc:AlternateContent>
    <mc:AlternateContent xmlns:mc="http://schemas.openxmlformats.org/markup-compatibility/2006">
      <mc:Choice Requires="x14">
        <control shapeId="1086" r:id="rId12" name="Control 62">
          <controlPr defaultSize="0" r:id="rId7">
            <anchor moveWithCells="1">
              <from>
                <xdr:col>5</xdr:col>
                <xdr:colOff>381000</xdr:colOff>
                <xdr:row>118</xdr:row>
                <xdr:rowOff>38100</xdr:rowOff>
              </from>
              <to>
                <xdr:col>5</xdr:col>
                <xdr:colOff>495300</xdr:colOff>
                <xdr:row>118</xdr:row>
                <xdr:rowOff>152400</xdr:rowOff>
              </to>
            </anchor>
          </controlPr>
        </control>
      </mc:Choice>
      <mc:Fallback>
        <control shapeId="1086" r:id="rId12" name="Control 62"/>
      </mc:Fallback>
    </mc:AlternateContent>
    <mc:AlternateContent xmlns:mc="http://schemas.openxmlformats.org/markup-compatibility/2006">
      <mc:Choice Requires="x14">
        <control shapeId="1087" r:id="rId13" name="Control 63">
          <controlPr defaultSize="0" r:id="rId9">
            <anchor moveWithCells="1">
              <from>
                <xdr:col>6</xdr:col>
                <xdr:colOff>76200</xdr:colOff>
                <xdr:row>118</xdr:row>
                <xdr:rowOff>38100</xdr:rowOff>
              </from>
              <to>
                <xdr:col>6</xdr:col>
                <xdr:colOff>190500</xdr:colOff>
                <xdr:row>118</xdr:row>
                <xdr:rowOff>152400</xdr:rowOff>
              </to>
            </anchor>
          </controlPr>
        </control>
      </mc:Choice>
      <mc:Fallback>
        <control shapeId="1087" r:id="rId13" name="Control 63"/>
      </mc:Fallback>
    </mc:AlternateContent>
    <mc:AlternateContent xmlns:mc="http://schemas.openxmlformats.org/markup-compatibility/2006">
      <mc:Choice Requires="x14">
        <control shapeId="1088" r:id="rId14" name="Control 64">
          <controlPr defaultSize="0" r:id="rId7">
            <anchor moveWithCells="1">
              <from>
                <xdr:col>6</xdr:col>
                <xdr:colOff>228600</xdr:colOff>
                <xdr:row>118</xdr:row>
                <xdr:rowOff>38100</xdr:rowOff>
              </from>
              <to>
                <xdr:col>6</xdr:col>
                <xdr:colOff>342900</xdr:colOff>
                <xdr:row>118</xdr:row>
                <xdr:rowOff>152400</xdr:rowOff>
              </to>
            </anchor>
          </controlPr>
        </control>
      </mc:Choice>
      <mc:Fallback>
        <control shapeId="1088" r:id="rId14" name="Control 6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38"/>
  <sheetViews>
    <sheetView topLeftCell="A2073" zoomScaleNormal="100" workbookViewId="0">
      <pane xSplit="1" topLeftCell="B1" activePane="topRight" state="frozen"/>
      <selection activeCell="S242" sqref="S242:S243"/>
      <selection pane="topRight" activeCell="N2120" sqref="N2120"/>
    </sheetView>
  </sheetViews>
  <sheetFormatPr defaultRowHeight="11.25" x14ac:dyDescent="0.2"/>
  <cols>
    <col min="1" max="1" width="16.140625" style="65" customWidth="1"/>
    <col min="2" max="2" width="10.28515625" style="61" customWidth="1"/>
    <col min="3" max="3" width="8.28515625" style="61" customWidth="1"/>
    <col min="4" max="4" width="8.7109375" style="61" customWidth="1"/>
    <col min="5" max="5" width="7.85546875" style="61" bestFit="1" customWidth="1"/>
    <col min="6" max="6" width="8.85546875" style="61" customWidth="1"/>
    <col min="7" max="7" width="9" style="61" bestFit="1" customWidth="1"/>
    <col min="8" max="8" width="9.28515625" style="61" customWidth="1"/>
    <col min="9" max="9" width="8.85546875" style="61" bestFit="1" customWidth="1"/>
    <col min="10" max="10" width="8.5703125" style="61" customWidth="1"/>
    <col min="11" max="11" width="8.42578125" style="61" bestFit="1" customWidth="1"/>
    <col min="12" max="12" width="8.85546875" style="61" bestFit="1" customWidth="1"/>
    <col min="13" max="13" width="7.85546875" style="61" bestFit="1" customWidth="1"/>
    <col min="14" max="14" width="11.28515625" style="61" bestFit="1" customWidth="1"/>
    <col min="15" max="15" width="7.140625" style="61" customWidth="1"/>
    <col min="16" max="16" width="11.85546875" style="61" customWidth="1"/>
    <col min="17" max="17" width="5" style="61" bestFit="1" customWidth="1"/>
    <col min="18" max="18" width="6.42578125" style="61" bestFit="1" customWidth="1"/>
    <col min="19" max="19" width="9.7109375" style="61" customWidth="1"/>
    <col min="20" max="20" width="9.140625" style="61"/>
    <col min="21" max="16384" width="9.140625" style="62"/>
  </cols>
  <sheetData>
    <row r="1" spans="1:20" x14ac:dyDescent="0.2">
      <c r="A1" s="59" t="s">
        <v>21</v>
      </c>
      <c r="B1" s="60"/>
    </row>
    <row r="2" spans="1:20" x14ac:dyDescent="0.2">
      <c r="A2" s="59" t="s">
        <v>6</v>
      </c>
      <c r="B2" s="64" t="s">
        <v>7</v>
      </c>
      <c r="C2" s="65" t="s">
        <v>8</v>
      </c>
      <c r="D2" s="65" t="s">
        <v>9</v>
      </c>
      <c r="E2" s="65" t="s">
        <v>10</v>
      </c>
      <c r="F2" s="65" t="s">
        <v>11</v>
      </c>
      <c r="G2" s="65" t="s">
        <v>12</v>
      </c>
      <c r="H2" s="65" t="s">
        <v>13</v>
      </c>
      <c r="I2" s="65" t="s">
        <v>14</v>
      </c>
      <c r="J2" s="65" t="s">
        <v>15</v>
      </c>
      <c r="K2" s="65" t="s">
        <v>16</v>
      </c>
      <c r="L2" s="65" t="s">
        <v>17</v>
      </c>
      <c r="M2" s="65" t="s">
        <v>18</v>
      </c>
      <c r="N2" s="65" t="s">
        <v>75</v>
      </c>
    </row>
    <row r="3" spans="1:20" s="79" customFormat="1" x14ac:dyDescent="0.2">
      <c r="A3" s="64">
        <v>2003</v>
      </c>
      <c r="B3" s="70">
        <v>73.8</v>
      </c>
      <c r="C3" s="70">
        <v>76</v>
      </c>
      <c r="D3" s="70">
        <v>75.8</v>
      </c>
      <c r="E3" s="70">
        <v>77</v>
      </c>
      <c r="F3" s="70">
        <v>78.2</v>
      </c>
      <c r="G3" s="70">
        <v>77.3</v>
      </c>
      <c r="H3" s="70">
        <v>77.099999999999994</v>
      </c>
      <c r="I3" s="70">
        <v>76.5</v>
      </c>
      <c r="J3" s="70">
        <v>77.7</v>
      </c>
      <c r="K3" s="70">
        <v>78.900000000000006</v>
      </c>
      <c r="L3" s="70">
        <v>78.900000000000006</v>
      </c>
      <c r="M3" s="70">
        <v>78.2</v>
      </c>
      <c r="N3" s="80">
        <f t="shared" ref="N3:N8" si="0">AVERAGE(B3:M3)</f>
        <v>77.116666666666674</v>
      </c>
      <c r="O3" s="80">
        <f t="shared" ref="O3:O11" si="1">AVERAGE(B3:M3)</f>
        <v>77.116666666666674</v>
      </c>
      <c r="P3" s="60"/>
      <c r="Q3" s="70"/>
      <c r="R3" s="73"/>
      <c r="S3" s="60"/>
      <c r="T3" s="60"/>
    </row>
    <row r="4" spans="1:20" x14ac:dyDescent="0.2">
      <c r="A4" s="65">
        <v>2004</v>
      </c>
      <c r="B4" s="70">
        <v>74.2</v>
      </c>
      <c r="C4" s="70">
        <v>76.400000000000006</v>
      </c>
      <c r="D4" s="70">
        <v>76.8</v>
      </c>
      <c r="E4" s="70">
        <v>78.099999999999994</v>
      </c>
      <c r="F4" s="70">
        <v>78.8</v>
      </c>
      <c r="G4" s="70">
        <v>78.2</v>
      </c>
      <c r="H4" s="70">
        <v>78.099999999999994</v>
      </c>
      <c r="I4" s="70">
        <v>77.400000000000006</v>
      </c>
      <c r="J4" s="70">
        <v>78.7</v>
      </c>
      <c r="K4" s="70">
        <v>79.3</v>
      </c>
      <c r="L4" s="70">
        <v>80.2</v>
      </c>
      <c r="M4" s="70">
        <v>79.400000000000006</v>
      </c>
      <c r="N4" s="69">
        <f t="shared" si="0"/>
        <v>77.966666666666669</v>
      </c>
      <c r="O4" s="69">
        <f t="shared" si="1"/>
        <v>77.966666666666669</v>
      </c>
    </row>
    <row r="5" spans="1:20" x14ac:dyDescent="0.2">
      <c r="A5" s="65">
        <v>2005</v>
      </c>
      <c r="B5" s="70">
        <v>76</v>
      </c>
      <c r="C5" s="70">
        <v>77.5</v>
      </c>
      <c r="D5" s="70">
        <v>78</v>
      </c>
      <c r="E5" s="70">
        <v>79.900000000000006</v>
      </c>
      <c r="F5" s="70">
        <v>80.7</v>
      </c>
      <c r="G5" s="70">
        <v>80.400000000000006</v>
      </c>
      <c r="H5" s="70">
        <v>80.400000000000006</v>
      </c>
      <c r="I5" s="70">
        <v>79.7</v>
      </c>
      <c r="J5" s="70">
        <v>81.2</v>
      </c>
      <c r="K5" s="70">
        <v>81.900000000000006</v>
      </c>
      <c r="L5" s="70">
        <v>82.1</v>
      </c>
      <c r="M5" s="70">
        <v>81.8</v>
      </c>
      <c r="N5" s="69">
        <f t="shared" si="0"/>
        <v>79.966666666666669</v>
      </c>
      <c r="O5" s="69">
        <f t="shared" si="1"/>
        <v>79.966666666666669</v>
      </c>
    </row>
    <row r="6" spans="1:20" x14ac:dyDescent="0.2">
      <c r="A6" s="65">
        <v>2006</v>
      </c>
      <c r="B6" s="70">
        <v>78.599999999999994</v>
      </c>
      <c r="C6" s="70">
        <v>80.2</v>
      </c>
      <c r="D6" s="70">
        <v>80.8</v>
      </c>
      <c r="E6" s="70">
        <v>82.6</v>
      </c>
      <c r="F6" s="70">
        <v>83.4</v>
      </c>
      <c r="G6" s="70">
        <v>82.7</v>
      </c>
      <c r="H6" s="70">
        <v>82.3</v>
      </c>
      <c r="I6" s="70">
        <v>82.1</v>
      </c>
      <c r="J6" s="70">
        <v>82.8</v>
      </c>
      <c r="K6" s="70">
        <v>83.5</v>
      </c>
      <c r="L6" s="70">
        <v>84.5</v>
      </c>
      <c r="M6" s="70">
        <v>84.2</v>
      </c>
      <c r="N6" s="69">
        <f t="shared" si="0"/>
        <v>82.308333333333337</v>
      </c>
      <c r="O6" s="69">
        <f t="shared" si="1"/>
        <v>82.308333333333337</v>
      </c>
    </row>
    <row r="7" spans="1:20" x14ac:dyDescent="0.2">
      <c r="A7" s="65">
        <v>2007</v>
      </c>
      <c r="B7" s="70">
        <v>81.2</v>
      </c>
      <c r="C7" s="70">
        <v>81.8</v>
      </c>
      <c r="D7" s="70">
        <v>81.900000000000006</v>
      </c>
      <c r="E7" s="70">
        <v>83.4</v>
      </c>
      <c r="F7" s="70">
        <v>84.3</v>
      </c>
      <c r="G7" s="70">
        <v>84</v>
      </c>
      <c r="H7" s="70">
        <v>83.9</v>
      </c>
      <c r="I7" s="70">
        <v>83.7</v>
      </c>
      <c r="J7" s="70">
        <v>84</v>
      </c>
      <c r="K7" s="70">
        <v>84.7</v>
      </c>
      <c r="L7" s="70">
        <v>85.2</v>
      </c>
      <c r="M7" s="70">
        <v>85.1</v>
      </c>
      <c r="N7" s="69">
        <f t="shared" si="0"/>
        <v>83.600000000000009</v>
      </c>
      <c r="O7" s="69">
        <f t="shared" si="1"/>
        <v>83.600000000000009</v>
      </c>
    </row>
    <row r="8" spans="1:20" x14ac:dyDescent="0.2">
      <c r="A8" s="65">
        <v>2008</v>
      </c>
      <c r="B8" s="70">
        <v>81.7</v>
      </c>
      <c r="C8" s="70">
        <v>82.5</v>
      </c>
      <c r="D8" s="70">
        <v>82.5</v>
      </c>
      <c r="E8" s="70">
        <v>83.6</v>
      </c>
      <c r="F8" s="70">
        <v>83.9</v>
      </c>
      <c r="G8" s="70">
        <v>83.1</v>
      </c>
      <c r="H8" s="70">
        <v>82.8</v>
      </c>
      <c r="I8" s="70">
        <v>81.599999999999994</v>
      </c>
      <c r="J8" s="70">
        <v>82.1</v>
      </c>
      <c r="K8" s="70">
        <v>82.4</v>
      </c>
      <c r="L8" s="70">
        <v>82.4</v>
      </c>
      <c r="M8" s="70">
        <v>81.7</v>
      </c>
      <c r="N8" s="69">
        <f t="shared" si="0"/>
        <v>82.524999999999991</v>
      </c>
      <c r="O8" s="69">
        <f t="shared" si="1"/>
        <v>82.524999999999991</v>
      </c>
    </row>
    <row r="9" spans="1:20" x14ac:dyDescent="0.2">
      <c r="A9" s="65">
        <v>2009</v>
      </c>
      <c r="B9" s="70">
        <v>77.2</v>
      </c>
      <c r="C9" s="70">
        <v>77.900000000000006</v>
      </c>
      <c r="D9" s="70">
        <v>77.900000000000006</v>
      </c>
      <c r="E9" s="70">
        <v>79.2</v>
      </c>
      <c r="F9" s="70">
        <v>79.400000000000006</v>
      </c>
      <c r="G9" s="70">
        <v>78.400000000000006</v>
      </c>
      <c r="H9" s="70">
        <v>78.5</v>
      </c>
      <c r="I9" s="70">
        <v>78.400000000000006</v>
      </c>
      <c r="J9" s="70">
        <v>79.099999999999994</v>
      </c>
      <c r="K9" s="70">
        <v>80.599999999999994</v>
      </c>
      <c r="L9" s="70">
        <v>80.7</v>
      </c>
      <c r="M9" s="70">
        <v>80</v>
      </c>
      <c r="N9" s="69">
        <f t="shared" ref="N9:N14" si="2">AVERAGE(B9:M9)</f>
        <v>78.941666666666677</v>
      </c>
      <c r="O9" s="69">
        <f t="shared" si="1"/>
        <v>78.941666666666677</v>
      </c>
    </row>
    <row r="10" spans="1:20" x14ac:dyDescent="0.2">
      <c r="A10" s="65">
        <v>2010</v>
      </c>
      <c r="B10" s="70">
        <v>76.3</v>
      </c>
      <c r="C10" s="70">
        <v>77.900000000000006</v>
      </c>
      <c r="D10" s="70">
        <v>78.2</v>
      </c>
      <c r="E10" s="70">
        <v>79.900000000000006</v>
      </c>
      <c r="F10" s="70">
        <v>81.2</v>
      </c>
      <c r="G10" s="70">
        <v>80</v>
      </c>
      <c r="H10" s="70">
        <v>80</v>
      </c>
      <c r="I10" s="70">
        <v>80</v>
      </c>
      <c r="J10" s="70">
        <v>80.8</v>
      </c>
      <c r="K10" s="70">
        <v>81.099999999999994</v>
      </c>
      <c r="L10" s="70">
        <v>81.599999999999994</v>
      </c>
      <c r="M10" s="70">
        <v>81.599999999999994</v>
      </c>
      <c r="N10" s="69">
        <f t="shared" si="2"/>
        <v>79.88333333333334</v>
      </c>
      <c r="O10" s="69">
        <f t="shared" si="1"/>
        <v>79.88333333333334</v>
      </c>
    </row>
    <row r="11" spans="1:20" x14ac:dyDescent="0.2">
      <c r="A11" s="65">
        <v>2011</v>
      </c>
      <c r="B11" s="70">
        <v>77.5</v>
      </c>
      <c r="C11" s="70">
        <v>78.400000000000006</v>
      </c>
      <c r="D11" s="70">
        <v>79.599999999999994</v>
      </c>
      <c r="E11" s="70">
        <v>81</v>
      </c>
      <c r="F11" s="70">
        <v>81.900000000000006</v>
      </c>
      <c r="G11" s="70">
        <v>80</v>
      </c>
      <c r="H11" s="70">
        <v>79.900000000000006</v>
      </c>
      <c r="I11" s="70">
        <v>80.2</v>
      </c>
      <c r="J11" s="70">
        <v>82.9</v>
      </c>
      <c r="K11" s="70">
        <v>82.9</v>
      </c>
      <c r="L11" s="70">
        <v>83.3</v>
      </c>
      <c r="M11" s="70">
        <v>83.1</v>
      </c>
      <c r="N11" s="69">
        <f t="shared" si="2"/>
        <v>80.891666666666666</v>
      </c>
      <c r="O11" s="69">
        <f t="shared" si="1"/>
        <v>80.891666666666666</v>
      </c>
    </row>
    <row r="12" spans="1:20" x14ac:dyDescent="0.2">
      <c r="A12" s="65">
        <v>2012</v>
      </c>
      <c r="B12" s="70">
        <v>78.900000000000006</v>
      </c>
      <c r="C12" s="70">
        <v>81.3</v>
      </c>
      <c r="D12" s="70">
        <v>81.3</v>
      </c>
      <c r="E12" s="70">
        <v>82.8</v>
      </c>
      <c r="F12" s="70">
        <v>84.1</v>
      </c>
      <c r="G12" s="70">
        <v>82.2</v>
      </c>
      <c r="H12" s="70">
        <v>81.400000000000006</v>
      </c>
      <c r="I12" s="70">
        <v>81.400000000000006</v>
      </c>
      <c r="J12" s="70">
        <v>83.4</v>
      </c>
      <c r="K12" s="70">
        <v>83.7</v>
      </c>
      <c r="L12" s="70">
        <v>84.3</v>
      </c>
      <c r="M12" s="70">
        <v>83.3</v>
      </c>
      <c r="N12" s="69">
        <f t="shared" si="2"/>
        <v>82.341666666666654</v>
      </c>
      <c r="O12" s="69">
        <f>AVERAGE(B12:M12)</f>
        <v>82.341666666666654</v>
      </c>
    </row>
    <row r="13" spans="1:20" x14ac:dyDescent="0.2">
      <c r="A13" s="65">
        <v>2013</v>
      </c>
      <c r="B13" s="70">
        <v>79.099999999999994</v>
      </c>
      <c r="C13" s="70">
        <v>81.400000000000006</v>
      </c>
      <c r="D13" s="70">
        <v>81.5</v>
      </c>
      <c r="E13" s="70">
        <v>81.900000000000006</v>
      </c>
      <c r="F13" s="70">
        <v>82.9</v>
      </c>
      <c r="G13" s="70">
        <v>82.1</v>
      </c>
      <c r="H13" s="70">
        <v>81.099999999999994</v>
      </c>
      <c r="I13" s="70">
        <v>81.8</v>
      </c>
      <c r="J13" s="70">
        <v>83</v>
      </c>
      <c r="K13" s="70">
        <v>84.1</v>
      </c>
      <c r="L13" s="70">
        <v>84.8</v>
      </c>
      <c r="M13" s="70">
        <v>84.1</v>
      </c>
      <c r="N13" s="69">
        <f t="shared" si="2"/>
        <v>82.316666666666663</v>
      </c>
      <c r="O13" s="69">
        <f>AVERAGE(B13:M13)</f>
        <v>82.316666666666663</v>
      </c>
    </row>
    <row r="14" spans="1:20" x14ac:dyDescent="0.2">
      <c r="A14" s="65">
        <v>2014</v>
      </c>
      <c r="B14" s="70">
        <v>81</v>
      </c>
      <c r="C14" s="70">
        <v>81.400000000000006</v>
      </c>
      <c r="D14" s="70">
        <v>81.7</v>
      </c>
      <c r="E14" s="70">
        <v>82.4</v>
      </c>
      <c r="F14" s="70">
        <v>83.8</v>
      </c>
      <c r="G14" s="70">
        <v>83.1</v>
      </c>
      <c r="H14" s="70">
        <v>82.9</v>
      </c>
      <c r="I14" s="70">
        <v>83.5</v>
      </c>
      <c r="J14" s="70">
        <v>83.8</v>
      </c>
      <c r="K14" s="70">
        <v>85.1</v>
      </c>
      <c r="L14" s="71">
        <v>85.9</v>
      </c>
      <c r="M14" s="92">
        <v>85.4</v>
      </c>
      <c r="N14" s="69">
        <f t="shared" si="2"/>
        <v>83.333333333333329</v>
      </c>
      <c r="O14" s="69">
        <f>AVERAGE(B14:M14)</f>
        <v>83.333333333333329</v>
      </c>
    </row>
    <row r="15" spans="1:20" x14ac:dyDescent="0.2">
      <c r="A15" s="65">
        <v>2015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3"/>
      <c r="M15" s="70"/>
      <c r="N15" s="69" t="e">
        <f>AVERAGE(B15:B15)</f>
        <v>#DIV/0!</v>
      </c>
      <c r="O15" s="69" t="e">
        <f>AVERAGE(B15:M15)</f>
        <v>#DIV/0!</v>
      </c>
    </row>
    <row r="16" spans="1:20" x14ac:dyDescent="0.2">
      <c r="B16" s="65" t="s">
        <v>27</v>
      </c>
      <c r="C16" s="73" t="s">
        <v>24</v>
      </c>
      <c r="D16" s="73" t="s">
        <v>28</v>
      </c>
      <c r="E16" s="65" t="s">
        <v>29</v>
      </c>
      <c r="F16" s="65" t="s">
        <v>30</v>
      </c>
      <c r="G16" s="65" t="s">
        <v>31</v>
      </c>
      <c r="H16" s="65" t="s">
        <v>32</v>
      </c>
      <c r="I16" s="65" t="s">
        <v>33</v>
      </c>
      <c r="J16" s="65" t="s">
        <v>34</v>
      </c>
      <c r="K16" s="65" t="s">
        <v>35</v>
      </c>
      <c r="L16" s="65" t="s">
        <v>36</v>
      </c>
      <c r="M16" s="65" t="s">
        <v>37</v>
      </c>
      <c r="N16" s="65"/>
      <c r="O16" s="65"/>
    </row>
    <row r="17" spans="1:20" x14ac:dyDescent="0.2">
      <c r="A17" s="65" t="s">
        <v>25</v>
      </c>
      <c r="B17" s="70">
        <f>B4-M3</f>
        <v>-4</v>
      </c>
      <c r="C17" s="70">
        <f t="shared" ref="C17:M17" si="3">C4-B4</f>
        <v>2.2000000000000028</v>
      </c>
      <c r="D17" s="70">
        <f t="shared" si="3"/>
        <v>0.39999999999999147</v>
      </c>
      <c r="E17" s="70">
        <f t="shared" si="3"/>
        <v>1.2999999999999972</v>
      </c>
      <c r="F17" s="70">
        <f t="shared" si="3"/>
        <v>0.70000000000000284</v>
      </c>
      <c r="G17" s="70">
        <f t="shared" si="3"/>
        <v>-0.59999999999999432</v>
      </c>
      <c r="H17" s="70">
        <f t="shared" si="3"/>
        <v>-0.10000000000000853</v>
      </c>
      <c r="I17" s="70">
        <f t="shared" si="3"/>
        <v>-0.69999999999998863</v>
      </c>
      <c r="J17" s="70">
        <f t="shared" si="3"/>
        <v>1.2999999999999972</v>
      </c>
      <c r="K17" s="70">
        <f t="shared" si="3"/>
        <v>0.59999999999999432</v>
      </c>
      <c r="L17" s="70">
        <f t="shared" si="3"/>
        <v>0.90000000000000568</v>
      </c>
      <c r="M17" s="70">
        <f t="shared" si="3"/>
        <v>-0.79999999999999716</v>
      </c>
    </row>
    <row r="18" spans="1:20" x14ac:dyDescent="0.2">
      <c r="A18" s="65" t="s">
        <v>26</v>
      </c>
      <c r="B18" s="70">
        <f>(B17/M3)*100</f>
        <v>-5.1150895140664963</v>
      </c>
      <c r="C18" s="70">
        <f t="shared" ref="C18:M18" si="4">(C17/B4)*100</f>
        <v>2.9649595687331574</v>
      </c>
      <c r="D18" s="70">
        <f t="shared" si="4"/>
        <v>0.52356020942407266</v>
      </c>
      <c r="E18" s="70">
        <f t="shared" si="4"/>
        <v>1.6927083333333297</v>
      </c>
      <c r="F18" s="70">
        <f t="shared" si="4"/>
        <v>0.89628681177977321</v>
      </c>
      <c r="G18" s="70">
        <f t="shared" si="4"/>
        <v>-0.76142131979694716</v>
      </c>
      <c r="H18" s="70">
        <f t="shared" si="4"/>
        <v>-0.12787723785167329</v>
      </c>
      <c r="I18" s="70">
        <f t="shared" si="4"/>
        <v>-0.896286811779755</v>
      </c>
      <c r="J18" s="70">
        <f t="shared" si="4"/>
        <v>1.6795865633074898</v>
      </c>
      <c r="K18" s="70">
        <f t="shared" si="4"/>
        <v>0.76238881829732441</v>
      </c>
      <c r="L18" s="70">
        <f t="shared" si="4"/>
        <v>1.1349306431273716</v>
      </c>
      <c r="M18" s="70">
        <f t="shared" si="4"/>
        <v>-0.99750623441396158</v>
      </c>
    </row>
    <row r="19" spans="1:20" x14ac:dyDescent="0.2">
      <c r="B19" s="64" t="s">
        <v>7</v>
      </c>
      <c r="C19" s="65" t="s">
        <v>8</v>
      </c>
      <c r="D19" s="65" t="s">
        <v>9</v>
      </c>
      <c r="E19" s="65" t="s">
        <v>10</v>
      </c>
      <c r="F19" s="65" t="s">
        <v>11</v>
      </c>
      <c r="G19" s="65" t="s">
        <v>12</v>
      </c>
      <c r="H19" s="65" t="s">
        <v>13</v>
      </c>
      <c r="I19" s="65" t="s">
        <v>14</v>
      </c>
      <c r="J19" s="65" t="s">
        <v>15</v>
      </c>
      <c r="K19" s="65" t="s">
        <v>16</v>
      </c>
      <c r="L19" s="65" t="s">
        <v>17</v>
      </c>
      <c r="M19" s="65" t="s">
        <v>18</v>
      </c>
      <c r="N19" s="65" t="s">
        <v>40</v>
      </c>
    </row>
    <row r="20" spans="1:20" x14ac:dyDescent="0.2">
      <c r="A20" s="65" t="s">
        <v>38</v>
      </c>
      <c r="B20" s="70">
        <f t="shared" ref="B20:M20" si="5">B4-B3</f>
        <v>0.40000000000000568</v>
      </c>
      <c r="C20" s="70">
        <f t="shared" si="5"/>
        <v>0.40000000000000568</v>
      </c>
      <c r="D20" s="70">
        <f t="shared" si="5"/>
        <v>1</v>
      </c>
      <c r="E20" s="70">
        <f t="shared" si="5"/>
        <v>1.0999999999999943</v>
      </c>
      <c r="F20" s="70">
        <f t="shared" si="5"/>
        <v>0.59999999999999432</v>
      </c>
      <c r="G20" s="70">
        <f t="shared" si="5"/>
        <v>0.90000000000000568</v>
      </c>
      <c r="H20" s="70">
        <f t="shared" si="5"/>
        <v>1</v>
      </c>
      <c r="I20" s="70">
        <f t="shared" si="5"/>
        <v>0.90000000000000568</v>
      </c>
      <c r="J20" s="70">
        <f t="shared" si="5"/>
        <v>1</v>
      </c>
      <c r="K20" s="70">
        <f t="shared" si="5"/>
        <v>0.39999999999999147</v>
      </c>
      <c r="L20" s="70">
        <f t="shared" si="5"/>
        <v>1.2999999999999972</v>
      </c>
      <c r="M20" s="70">
        <f t="shared" si="5"/>
        <v>1.2000000000000028</v>
      </c>
      <c r="N20" s="69">
        <f>O4-O3</f>
        <v>0.84999999999999432</v>
      </c>
    </row>
    <row r="21" spans="1:20" x14ac:dyDescent="0.2">
      <c r="A21" s="65" t="s">
        <v>39</v>
      </c>
      <c r="B21" s="70">
        <f t="shared" ref="B21:M21" si="6">(B20/B3)*100</f>
        <v>0.54200542005420826</v>
      </c>
      <c r="C21" s="70">
        <f t="shared" si="6"/>
        <v>0.52631578947369162</v>
      </c>
      <c r="D21" s="70">
        <f t="shared" si="6"/>
        <v>1.3192612137203166</v>
      </c>
      <c r="E21" s="70">
        <f t="shared" si="6"/>
        <v>1.4285714285714213</v>
      </c>
      <c r="F21" s="70">
        <f t="shared" si="6"/>
        <v>0.7672634271099672</v>
      </c>
      <c r="G21" s="70">
        <f t="shared" si="6"/>
        <v>1.1642949547218702</v>
      </c>
      <c r="H21" s="70">
        <f t="shared" si="6"/>
        <v>1.2970168612191959</v>
      </c>
      <c r="I21" s="70">
        <f t="shared" si="6"/>
        <v>1.1764705882353015</v>
      </c>
      <c r="J21" s="70">
        <f t="shared" si="6"/>
        <v>1.287001287001287</v>
      </c>
      <c r="K21" s="70">
        <f t="shared" si="6"/>
        <v>0.50697084917616153</v>
      </c>
      <c r="L21" s="70">
        <f t="shared" si="6"/>
        <v>1.6476552598225565</v>
      </c>
      <c r="M21" s="70">
        <f t="shared" si="6"/>
        <v>1.5345268542199524</v>
      </c>
      <c r="N21" s="69">
        <f>(N20/O3)*100</f>
        <v>1.1022260644045743</v>
      </c>
    </row>
    <row r="22" spans="1:20" s="77" customFormat="1" x14ac:dyDescent="0.2">
      <c r="A22" s="74"/>
      <c r="B22" s="75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3" spans="1:20" x14ac:dyDescent="0.2">
      <c r="B23" s="65" t="s">
        <v>27</v>
      </c>
      <c r="C23" s="73" t="s">
        <v>24</v>
      </c>
      <c r="D23" s="73" t="s">
        <v>28</v>
      </c>
      <c r="E23" s="65" t="s">
        <v>29</v>
      </c>
      <c r="F23" s="65" t="s">
        <v>30</v>
      </c>
      <c r="G23" s="65" t="s">
        <v>31</v>
      </c>
      <c r="H23" s="65" t="s">
        <v>32</v>
      </c>
      <c r="I23" s="65" t="s">
        <v>33</v>
      </c>
      <c r="J23" s="65" t="s">
        <v>34</v>
      </c>
      <c r="K23" s="65" t="s">
        <v>35</v>
      </c>
      <c r="L23" s="65" t="s">
        <v>36</v>
      </c>
      <c r="M23" s="65" t="s">
        <v>37</v>
      </c>
      <c r="N23" s="65"/>
      <c r="O23" s="65"/>
    </row>
    <row r="24" spans="1:20" x14ac:dyDescent="0.2">
      <c r="A24" s="65" t="s">
        <v>61</v>
      </c>
      <c r="B24" s="70">
        <f>B5-M4</f>
        <v>-3.4000000000000057</v>
      </c>
      <c r="C24" s="70">
        <f t="shared" ref="C24:M24" si="7">C5-B5</f>
        <v>1.5</v>
      </c>
      <c r="D24" s="70">
        <f t="shared" si="7"/>
        <v>0.5</v>
      </c>
      <c r="E24" s="70">
        <f t="shared" si="7"/>
        <v>1.9000000000000057</v>
      </c>
      <c r="F24" s="70">
        <f t="shared" si="7"/>
        <v>0.79999999999999716</v>
      </c>
      <c r="G24" s="70">
        <f t="shared" si="7"/>
        <v>-0.29999999999999716</v>
      </c>
      <c r="H24" s="70">
        <f t="shared" si="7"/>
        <v>0</v>
      </c>
      <c r="I24" s="70">
        <f t="shared" si="7"/>
        <v>-0.70000000000000284</v>
      </c>
      <c r="J24" s="70">
        <f t="shared" si="7"/>
        <v>1.5</v>
      </c>
      <c r="K24" s="70">
        <f t="shared" si="7"/>
        <v>0.70000000000000284</v>
      </c>
      <c r="L24" s="70">
        <f t="shared" si="7"/>
        <v>0.19999999999998863</v>
      </c>
      <c r="M24" s="70">
        <f t="shared" si="7"/>
        <v>-0.29999999999999716</v>
      </c>
    </row>
    <row r="25" spans="1:20" x14ac:dyDescent="0.2">
      <c r="A25" s="65" t="s">
        <v>62</v>
      </c>
      <c r="B25" s="70">
        <f>(B24/M4)*100</f>
        <v>-4.2821158690176393</v>
      </c>
      <c r="C25" s="70">
        <f t="shared" ref="C25:M25" si="8">(C24/B5)*100</f>
        <v>1.9736842105263157</v>
      </c>
      <c r="D25" s="70">
        <f t="shared" si="8"/>
        <v>0.64516129032258063</v>
      </c>
      <c r="E25" s="70">
        <f t="shared" si="8"/>
        <v>2.4358974358974432</v>
      </c>
      <c r="F25" s="70">
        <f t="shared" si="8"/>
        <v>1.0012515644555657</v>
      </c>
      <c r="G25" s="70">
        <f t="shared" si="8"/>
        <v>-0.37174721189590726</v>
      </c>
      <c r="H25" s="70">
        <f t="shared" si="8"/>
        <v>0</v>
      </c>
      <c r="I25" s="70">
        <f t="shared" si="8"/>
        <v>-0.8706467661691577</v>
      </c>
      <c r="J25" s="70">
        <f t="shared" si="8"/>
        <v>1.8820577164366372</v>
      </c>
      <c r="K25" s="70">
        <f t="shared" si="8"/>
        <v>0.86206896551724488</v>
      </c>
      <c r="L25" s="70">
        <f t="shared" si="8"/>
        <v>0.24420024420023032</v>
      </c>
      <c r="M25" s="70">
        <f t="shared" si="8"/>
        <v>-0.36540803897685403</v>
      </c>
    </row>
    <row r="26" spans="1:20" x14ac:dyDescent="0.2">
      <c r="B26" s="64" t="s">
        <v>7</v>
      </c>
      <c r="C26" s="65" t="s">
        <v>8</v>
      </c>
      <c r="D26" s="65" t="s">
        <v>9</v>
      </c>
      <c r="E26" s="65" t="s">
        <v>10</v>
      </c>
      <c r="F26" s="65" t="s">
        <v>11</v>
      </c>
      <c r="G26" s="65" t="s">
        <v>12</v>
      </c>
      <c r="H26" s="65" t="s">
        <v>13</v>
      </c>
      <c r="I26" s="65" t="s">
        <v>14</v>
      </c>
      <c r="J26" s="65" t="s">
        <v>15</v>
      </c>
      <c r="K26" s="65" t="s">
        <v>16</v>
      </c>
      <c r="L26" s="65" t="s">
        <v>17</v>
      </c>
      <c r="M26" s="65" t="s">
        <v>18</v>
      </c>
      <c r="N26" s="65" t="s">
        <v>40</v>
      </c>
    </row>
    <row r="27" spans="1:20" x14ac:dyDescent="0.2">
      <c r="A27" s="65" t="s">
        <v>63</v>
      </c>
      <c r="B27" s="70">
        <f t="shared" ref="B27:M27" si="9">B5-B4</f>
        <v>1.7999999999999972</v>
      </c>
      <c r="C27" s="70">
        <f t="shared" si="9"/>
        <v>1.0999999999999943</v>
      </c>
      <c r="D27" s="70">
        <f t="shared" si="9"/>
        <v>1.2000000000000028</v>
      </c>
      <c r="E27" s="70">
        <f t="shared" si="9"/>
        <v>1.8000000000000114</v>
      </c>
      <c r="F27" s="70">
        <f t="shared" si="9"/>
        <v>1.9000000000000057</v>
      </c>
      <c r="G27" s="70">
        <f t="shared" si="9"/>
        <v>2.2000000000000028</v>
      </c>
      <c r="H27" s="70">
        <f t="shared" si="9"/>
        <v>2.3000000000000114</v>
      </c>
      <c r="I27" s="70">
        <f t="shared" si="9"/>
        <v>2.2999999999999972</v>
      </c>
      <c r="J27" s="70">
        <f t="shared" si="9"/>
        <v>2.5</v>
      </c>
      <c r="K27" s="70">
        <f t="shared" si="9"/>
        <v>2.6000000000000085</v>
      </c>
      <c r="L27" s="70">
        <f t="shared" si="9"/>
        <v>1.8999999999999915</v>
      </c>
      <c r="M27" s="70">
        <f t="shared" si="9"/>
        <v>2.3999999999999915</v>
      </c>
      <c r="N27" s="78">
        <f>O5-O4</f>
        <v>2</v>
      </c>
    </row>
    <row r="28" spans="1:20" x14ac:dyDescent="0.2">
      <c r="A28" s="65" t="s">
        <v>64</v>
      </c>
      <c r="B28" s="70">
        <f t="shared" ref="B28:M28" si="10">(B27/B4)*100</f>
        <v>2.4258760107816673</v>
      </c>
      <c r="C28" s="70">
        <f t="shared" si="10"/>
        <v>1.4397905759162228</v>
      </c>
      <c r="D28" s="70">
        <f t="shared" si="10"/>
        <v>1.5625000000000038</v>
      </c>
      <c r="E28" s="70">
        <f t="shared" si="10"/>
        <v>2.3047375160051362</v>
      </c>
      <c r="F28" s="70">
        <f t="shared" si="10"/>
        <v>2.4111675126903624</v>
      </c>
      <c r="G28" s="70">
        <f t="shared" si="10"/>
        <v>2.8132992327365764</v>
      </c>
      <c r="H28" s="70">
        <f t="shared" si="10"/>
        <v>2.9449423815621145</v>
      </c>
      <c r="I28" s="70">
        <f t="shared" si="10"/>
        <v>2.9715762273901767</v>
      </c>
      <c r="J28" s="70">
        <f t="shared" si="10"/>
        <v>3.1766200762388821</v>
      </c>
      <c r="K28" s="70">
        <f t="shared" si="10"/>
        <v>3.2786885245901747</v>
      </c>
      <c r="L28" s="70">
        <f t="shared" si="10"/>
        <v>2.3690773067331561</v>
      </c>
      <c r="M28" s="70">
        <f t="shared" si="10"/>
        <v>3.0226700251889058</v>
      </c>
      <c r="N28" s="78">
        <f>(N27/O4)*100</f>
        <v>2.5651988029072252</v>
      </c>
    </row>
    <row r="29" spans="1:20" s="77" customFormat="1" x14ac:dyDescent="0.2">
      <c r="A29" s="74"/>
      <c r="B29" s="75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spans="1:20" x14ac:dyDescent="0.2">
      <c r="B30" s="65" t="s">
        <v>27</v>
      </c>
      <c r="C30" s="73" t="s">
        <v>24</v>
      </c>
      <c r="D30" s="73" t="s">
        <v>28</v>
      </c>
      <c r="E30" s="65" t="s">
        <v>29</v>
      </c>
      <c r="F30" s="65" t="s">
        <v>30</v>
      </c>
      <c r="G30" s="65" t="s">
        <v>31</v>
      </c>
      <c r="H30" s="65" t="s">
        <v>32</v>
      </c>
      <c r="I30" s="65" t="s">
        <v>33</v>
      </c>
      <c r="J30" s="65" t="s">
        <v>34</v>
      </c>
      <c r="K30" s="65" t="s">
        <v>35</v>
      </c>
      <c r="L30" s="65" t="s">
        <v>36</v>
      </c>
      <c r="M30" s="65" t="s">
        <v>37</v>
      </c>
      <c r="N30" s="65"/>
      <c r="O30" s="65"/>
    </row>
    <row r="31" spans="1:20" s="79" customFormat="1" x14ac:dyDescent="0.2">
      <c r="A31" s="65" t="s">
        <v>65</v>
      </c>
      <c r="B31" s="70">
        <f>B6-M5</f>
        <v>-3.2000000000000028</v>
      </c>
      <c r="C31" s="70">
        <f t="shared" ref="C31:J31" si="11">C6-B6</f>
        <v>1.6000000000000085</v>
      </c>
      <c r="D31" s="70">
        <f t="shared" si="11"/>
        <v>0.59999999999999432</v>
      </c>
      <c r="E31" s="70">
        <f t="shared" si="11"/>
        <v>1.7999999999999972</v>
      </c>
      <c r="F31" s="70">
        <f t="shared" si="11"/>
        <v>0.80000000000001137</v>
      </c>
      <c r="G31" s="70">
        <f t="shared" si="11"/>
        <v>-0.70000000000000284</v>
      </c>
      <c r="H31" s="70">
        <f t="shared" si="11"/>
        <v>-0.40000000000000568</v>
      </c>
      <c r="I31" s="70">
        <f t="shared" si="11"/>
        <v>-0.20000000000000284</v>
      </c>
      <c r="J31" s="70">
        <f t="shared" si="11"/>
        <v>0.70000000000000284</v>
      </c>
      <c r="K31" s="70">
        <f>K6-J6</f>
        <v>0.70000000000000284</v>
      </c>
      <c r="L31" s="70">
        <f>L6-K6</f>
        <v>1</v>
      </c>
      <c r="M31" s="70">
        <f>M6-L6</f>
        <v>-0.29999999999999716</v>
      </c>
      <c r="N31" s="60"/>
      <c r="O31" s="60"/>
      <c r="P31" s="60"/>
      <c r="Q31" s="60"/>
      <c r="R31" s="60"/>
      <c r="S31" s="60"/>
      <c r="T31" s="60"/>
    </row>
    <row r="32" spans="1:20" s="79" customFormat="1" x14ac:dyDescent="0.2">
      <c r="A32" s="65" t="s">
        <v>66</v>
      </c>
      <c r="B32" s="70">
        <f>(B31/M5)*100</f>
        <v>-3.9119804400978029</v>
      </c>
      <c r="C32" s="70">
        <f t="shared" ref="C32:M32" si="12">(C31/B6)*100</f>
        <v>2.0356234096692223</v>
      </c>
      <c r="D32" s="70">
        <f t="shared" si="12"/>
        <v>0.74812967581046663</v>
      </c>
      <c r="E32" s="70">
        <f t="shared" si="12"/>
        <v>2.2277227722772244</v>
      </c>
      <c r="F32" s="70">
        <f t="shared" si="12"/>
        <v>0.96852300242132128</v>
      </c>
      <c r="G32" s="70">
        <f t="shared" si="12"/>
        <v>-0.83932853717026712</v>
      </c>
      <c r="H32" s="70">
        <f t="shared" si="12"/>
        <v>-0.48367593712213502</v>
      </c>
      <c r="I32" s="70">
        <f t="shared" si="12"/>
        <v>-0.24301336573511889</v>
      </c>
      <c r="J32" s="70">
        <f t="shared" si="12"/>
        <v>0.85261875761267103</v>
      </c>
      <c r="K32" s="70">
        <f t="shared" si="12"/>
        <v>0.84541062801932709</v>
      </c>
      <c r="L32" s="70">
        <f t="shared" si="12"/>
        <v>1.1976047904191618</v>
      </c>
      <c r="M32" s="70">
        <f t="shared" si="12"/>
        <v>-0.35502958579881322</v>
      </c>
      <c r="N32" s="60"/>
      <c r="O32" s="60"/>
      <c r="P32" s="60"/>
      <c r="Q32" s="60"/>
      <c r="R32" s="60"/>
      <c r="S32" s="60"/>
      <c r="T32" s="60"/>
    </row>
    <row r="33" spans="1:20" x14ac:dyDescent="0.2">
      <c r="B33" s="64" t="s">
        <v>7</v>
      </c>
      <c r="C33" s="65" t="s">
        <v>8</v>
      </c>
      <c r="D33" s="65" t="s">
        <v>9</v>
      </c>
      <c r="E33" s="65" t="s">
        <v>10</v>
      </c>
      <c r="F33" s="65" t="s">
        <v>11</v>
      </c>
      <c r="G33" s="65" t="s">
        <v>12</v>
      </c>
      <c r="H33" s="65" t="s">
        <v>13</v>
      </c>
      <c r="I33" s="65" t="s">
        <v>14</v>
      </c>
      <c r="J33" s="65" t="s">
        <v>15</v>
      </c>
      <c r="K33" s="65" t="s">
        <v>16</v>
      </c>
      <c r="L33" s="65" t="s">
        <v>17</v>
      </c>
      <c r="M33" s="65" t="s">
        <v>18</v>
      </c>
      <c r="N33" s="65" t="s">
        <v>40</v>
      </c>
    </row>
    <row r="34" spans="1:20" s="79" customFormat="1" x14ac:dyDescent="0.2">
      <c r="A34" s="65" t="s">
        <v>67</v>
      </c>
      <c r="B34" s="70">
        <f t="shared" ref="B34:H34" si="13">B6-B5</f>
        <v>2.5999999999999943</v>
      </c>
      <c r="C34" s="70">
        <f t="shared" si="13"/>
        <v>2.7000000000000028</v>
      </c>
      <c r="D34" s="70">
        <f t="shared" si="13"/>
        <v>2.7999999999999972</v>
      </c>
      <c r="E34" s="70">
        <f t="shared" si="13"/>
        <v>2.6999999999999886</v>
      </c>
      <c r="F34" s="70">
        <f t="shared" si="13"/>
        <v>2.7000000000000028</v>
      </c>
      <c r="G34" s="70">
        <f t="shared" si="13"/>
        <v>2.2999999999999972</v>
      </c>
      <c r="H34" s="70">
        <f t="shared" si="13"/>
        <v>1.8999999999999915</v>
      </c>
      <c r="I34" s="70">
        <f>I6-I5</f>
        <v>2.3999999999999915</v>
      </c>
      <c r="J34" s="70">
        <f>J6-J5</f>
        <v>1.5999999999999943</v>
      </c>
      <c r="K34" s="70">
        <f>K6-K5</f>
        <v>1.5999999999999943</v>
      </c>
      <c r="L34" s="70">
        <f>L6-L5</f>
        <v>2.4000000000000057</v>
      </c>
      <c r="M34" s="70">
        <f>M6-M5</f>
        <v>2.4000000000000057</v>
      </c>
      <c r="N34" s="80">
        <f>O6-O5</f>
        <v>2.3416666666666686</v>
      </c>
      <c r="O34" s="60"/>
      <c r="P34" s="60"/>
      <c r="Q34" s="60"/>
      <c r="R34" s="60"/>
      <c r="S34" s="60"/>
      <c r="T34" s="60"/>
    </row>
    <row r="35" spans="1:20" s="79" customFormat="1" x14ac:dyDescent="0.2">
      <c r="A35" s="65" t="s">
        <v>68</v>
      </c>
      <c r="B35" s="70">
        <f t="shared" ref="B35:M35" si="14">(B34/B5)*100</f>
        <v>3.4210526315789398</v>
      </c>
      <c r="C35" s="70">
        <f t="shared" si="14"/>
        <v>3.4838709677419395</v>
      </c>
      <c r="D35" s="70">
        <f t="shared" si="14"/>
        <v>3.5897435897435859</v>
      </c>
      <c r="E35" s="70">
        <f t="shared" si="14"/>
        <v>3.3792240300375322</v>
      </c>
      <c r="F35" s="70">
        <f t="shared" si="14"/>
        <v>3.3457249070632002</v>
      </c>
      <c r="G35" s="70">
        <f t="shared" si="14"/>
        <v>2.8606965174129315</v>
      </c>
      <c r="H35" s="70">
        <f t="shared" si="14"/>
        <v>2.3631840796019792</v>
      </c>
      <c r="I35" s="70">
        <f t="shared" si="14"/>
        <v>3.011292346298609</v>
      </c>
      <c r="J35" s="70">
        <f t="shared" si="14"/>
        <v>1.9704433497536877</v>
      </c>
      <c r="K35" s="70">
        <f t="shared" si="14"/>
        <v>1.9536019536019467</v>
      </c>
      <c r="L35" s="70">
        <f t="shared" si="14"/>
        <v>2.9232643118148669</v>
      </c>
      <c r="M35" s="70">
        <f t="shared" si="14"/>
        <v>2.9339853300733565</v>
      </c>
      <c r="N35" s="81">
        <f>(N34/O5)*100</f>
        <v>2.9283034597749085</v>
      </c>
      <c r="O35" s="60"/>
      <c r="P35" s="60"/>
      <c r="Q35" s="60"/>
      <c r="R35" s="60"/>
      <c r="S35" s="60"/>
      <c r="T35" s="60"/>
    </row>
    <row r="36" spans="1:20" s="77" customFormat="1" x14ac:dyDescent="0.2">
      <c r="A36" s="74"/>
      <c r="B36" s="7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1:20" x14ac:dyDescent="0.2">
      <c r="B37" s="65" t="s">
        <v>27</v>
      </c>
      <c r="C37" s="73" t="s">
        <v>24</v>
      </c>
      <c r="D37" s="73" t="s">
        <v>28</v>
      </c>
      <c r="E37" s="65" t="s">
        <v>29</v>
      </c>
      <c r="F37" s="65" t="s">
        <v>30</v>
      </c>
      <c r="G37" s="65" t="s">
        <v>31</v>
      </c>
      <c r="H37" s="65" t="s">
        <v>32</v>
      </c>
      <c r="I37" s="65" t="s">
        <v>33</v>
      </c>
      <c r="J37" s="65" t="s">
        <v>34</v>
      </c>
      <c r="K37" s="65" t="s">
        <v>35</v>
      </c>
      <c r="L37" s="65" t="s">
        <v>36</v>
      </c>
      <c r="M37" s="65" t="s">
        <v>37</v>
      </c>
      <c r="N37" s="65"/>
      <c r="O37" s="65"/>
    </row>
    <row r="38" spans="1:20" s="79" customFormat="1" x14ac:dyDescent="0.2">
      <c r="A38" s="65" t="s">
        <v>69</v>
      </c>
      <c r="B38" s="70">
        <f>B7-M6</f>
        <v>-3</v>
      </c>
      <c r="C38" s="70">
        <f t="shared" ref="C38:M38" si="15">C7-B7</f>
        <v>0.59999999999999432</v>
      </c>
      <c r="D38" s="70">
        <f t="shared" si="15"/>
        <v>0.10000000000000853</v>
      </c>
      <c r="E38" s="70">
        <f t="shared" si="15"/>
        <v>1.5</v>
      </c>
      <c r="F38" s="70">
        <f t="shared" si="15"/>
        <v>0.89999999999999147</v>
      </c>
      <c r="G38" s="70">
        <f t="shared" si="15"/>
        <v>-0.29999999999999716</v>
      </c>
      <c r="H38" s="70">
        <f t="shared" si="15"/>
        <v>-9.9999999999994316E-2</v>
      </c>
      <c r="I38" s="70">
        <f t="shared" si="15"/>
        <v>-0.20000000000000284</v>
      </c>
      <c r="J38" s="70">
        <f t="shared" si="15"/>
        <v>0.29999999999999716</v>
      </c>
      <c r="K38" s="70">
        <f t="shared" si="15"/>
        <v>0.70000000000000284</v>
      </c>
      <c r="L38" s="70">
        <f t="shared" si="15"/>
        <v>0.5</v>
      </c>
      <c r="M38" s="70">
        <f t="shared" si="15"/>
        <v>-0.10000000000000853</v>
      </c>
      <c r="N38" s="60"/>
      <c r="O38" s="60"/>
      <c r="P38" s="60"/>
      <c r="Q38" s="60"/>
      <c r="R38" s="60"/>
      <c r="S38" s="60"/>
      <c r="T38" s="60"/>
    </row>
    <row r="39" spans="1:20" s="79" customFormat="1" x14ac:dyDescent="0.2">
      <c r="A39" s="65" t="s">
        <v>70</v>
      </c>
      <c r="B39" s="70">
        <f>(B38/M6)*100</f>
        <v>-3.5629453681710213</v>
      </c>
      <c r="C39" s="70">
        <f t="shared" ref="C39:M39" si="16">(C38/B7)*100</f>
        <v>0.73891625615762846</v>
      </c>
      <c r="D39" s="70">
        <f t="shared" si="16"/>
        <v>0.12224938875306667</v>
      </c>
      <c r="E39" s="70">
        <f t="shared" si="16"/>
        <v>1.8315018315018312</v>
      </c>
      <c r="F39" s="70">
        <f t="shared" si="16"/>
        <v>1.0791366906474718</v>
      </c>
      <c r="G39" s="70">
        <f t="shared" si="16"/>
        <v>-0.35587188612099308</v>
      </c>
      <c r="H39" s="70">
        <f t="shared" si="16"/>
        <v>-0.11904761904761227</v>
      </c>
      <c r="I39" s="70">
        <f t="shared" si="16"/>
        <v>-0.23837902264601052</v>
      </c>
      <c r="J39" s="70">
        <f t="shared" si="16"/>
        <v>0.35842293906809691</v>
      </c>
      <c r="K39" s="70">
        <f t="shared" si="16"/>
        <v>0.83333333333333681</v>
      </c>
      <c r="L39" s="70">
        <f t="shared" si="16"/>
        <v>0.59031877213695394</v>
      </c>
      <c r="M39" s="70">
        <f t="shared" si="16"/>
        <v>-0.11737089201878934</v>
      </c>
      <c r="N39" s="60"/>
      <c r="O39" s="60"/>
      <c r="P39" s="60"/>
      <c r="Q39" s="60"/>
      <c r="R39" s="60"/>
      <c r="S39" s="60"/>
      <c r="T39" s="60"/>
    </row>
    <row r="40" spans="1:20" x14ac:dyDescent="0.2">
      <c r="B40" s="64" t="s">
        <v>7</v>
      </c>
      <c r="C40" s="65" t="s">
        <v>8</v>
      </c>
      <c r="D40" s="65" t="s">
        <v>9</v>
      </c>
      <c r="E40" s="65" t="s">
        <v>10</v>
      </c>
      <c r="F40" s="65" t="s">
        <v>11</v>
      </c>
      <c r="G40" s="65" t="s">
        <v>12</v>
      </c>
      <c r="H40" s="65" t="s">
        <v>13</v>
      </c>
      <c r="I40" s="65" t="s">
        <v>14</v>
      </c>
      <c r="J40" s="65" t="s">
        <v>15</v>
      </c>
      <c r="K40" s="65" t="s">
        <v>16</v>
      </c>
      <c r="L40" s="65" t="s">
        <v>17</v>
      </c>
      <c r="M40" s="65" t="s">
        <v>18</v>
      </c>
      <c r="N40" s="65" t="s">
        <v>40</v>
      </c>
    </row>
    <row r="41" spans="1:20" s="79" customFormat="1" x14ac:dyDescent="0.2">
      <c r="A41" s="65" t="s">
        <v>71</v>
      </c>
      <c r="B41" s="70">
        <f t="shared" ref="B41:I41" si="17">B7-B6</f>
        <v>2.6000000000000085</v>
      </c>
      <c r="C41" s="70">
        <f t="shared" si="17"/>
        <v>1.5999999999999943</v>
      </c>
      <c r="D41" s="70">
        <f t="shared" si="17"/>
        <v>1.1000000000000085</v>
      </c>
      <c r="E41" s="70">
        <f t="shared" si="17"/>
        <v>0.80000000000001137</v>
      </c>
      <c r="F41" s="70">
        <f t="shared" si="17"/>
        <v>0.89999999999999147</v>
      </c>
      <c r="G41" s="70">
        <f t="shared" si="17"/>
        <v>1.2999999999999972</v>
      </c>
      <c r="H41" s="70">
        <f t="shared" si="17"/>
        <v>1.6000000000000085</v>
      </c>
      <c r="I41" s="70">
        <f t="shared" si="17"/>
        <v>1.6000000000000085</v>
      </c>
      <c r="J41" s="70">
        <f>J7-J6</f>
        <v>1.2000000000000028</v>
      </c>
      <c r="K41" s="70">
        <f>K7-K6</f>
        <v>1.2000000000000028</v>
      </c>
      <c r="L41" s="70">
        <f>L7-L6</f>
        <v>0.70000000000000284</v>
      </c>
      <c r="M41" s="70">
        <f>M7-M6</f>
        <v>0.89999999999999147</v>
      </c>
      <c r="N41" s="80">
        <f>O7-O6</f>
        <v>1.2916666666666714</v>
      </c>
      <c r="O41" s="60"/>
      <c r="P41" s="60"/>
      <c r="Q41" s="60"/>
      <c r="R41" s="60"/>
      <c r="S41" s="60"/>
      <c r="T41" s="60"/>
    </row>
    <row r="42" spans="1:20" s="79" customFormat="1" x14ac:dyDescent="0.2">
      <c r="A42" s="65" t="s">
        <v>72</v>
      </c>
      <c r="B42" s="70">
        <f t="shared" ref="B42:I42" si="18">(B41/B6)*100</f>
        <v>3.3078880407124789</v>
      </c>
      <c r="C42" s="70">
        <f t="shared" si="18"/>
        <v>1.9950124688279232</v>
      </c>
      <c r="D42" s="70">
        <f t="shared" si="18"/>
        <v>1.3613861386138719</v>
      </c>
      <c r="E42" s="70">
        <f t="shared" si="18"/>
        <v>0.96852300242132128</v>
      </c>
      <c r="F42" s="70">
        <f t="shared" si="18"/>
        <v>1.0791366906474718</v>
      </c>
      <c r="G42" s="70">
        <f t="shared" si="18"/>
        <v>1.5719467956469131</v>
      </c>
      <c r="H42" s="70">
        <f t="shared" si="18"/>
        <v>1.944106925880934</v>
      </c>
      <c r="I42" s="70">
        <f t="shared" si="18"/>
        <v>1.9488428745432507</v>
      </c>
      <c r="J42" s="70">
        <f>(J41/J6)*100</f>
        <v>1.4492753623188441</v>
      </c>
      <c r="K42" s="70">
        <f>(K41/K6)*100</f>
        <v>1.4371257485029976</v>
      </c>
      <c r="L42" s="70">
        <f>(L41/L6)*100</f>
        <v>0.82840236686390867</v>
      </c>
      <c r="M42" s="70">
        <f>(M41/M6)*100</f>
        <v>1.0688836104512962</v>
      </c>
      <c r="N42" s="81">
        <f>(N41/O6)*100</f>
        <v>1.5693024197630916</v>
      </c>
      <c r="O42" s="60"/>
      <c r="P42" s="60"/>
      <c r="Q42" s="60"/>
      <c r="R42" s="60"/>
      <c r="S42" s="60"/>
      <c r="T42" s="60"/>
    </row>
    <row r="43" spans="1:20" s="77" customFormat="1" x14ac:dyDescent="0.2">
      <c r="A43" s="74"/>
      <c r="B43" s="75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</row>
    <row r="44" spans="1:20" x14ac:dyDescent="0.2">
      <c r="B44" s="65" t="s">
        <v>27</v>
      </c>
      <c r="C44" s="73" t="s">
        <v>24</v>
      </c>
      <c r="D44" s="73" t="s">
        <v>28</v>
      </c>
      <c r="E44" s="65" t="s">
        <v>29</v>
      </c>
      <c r="F44" s="65" t="s">
        <v>30</v>
      </c>
      <c r="G44" s="65" t="s">
        <v>31</v>
      </c>
      <c r="H44" s="65" t="s">
        <v>32</v>
      </c>
      <c r="I44" s="65" t="s">
        <v>33</v>
      </c>
      <c r="J44" s="65" t="s">
        <v>34</v>
      </c>
      <c r="K44" s="65" t="s">
        <v>35</v>
      </c>
      <c r="L44" s="65" t="s">
        <v>36</v>
      </c>
      <c r="M44" s="65" t="s">
        <v>37</v>
      </c>
      <c r="N44" s="65"/>
      <c r="O44" s="65"/>
    </row>
    <row r="45" spans="1:20" s="79" customFormat="1" x14ac:dyDescent="0.2">
      <c r="A45" s="65" t="s">
        <v>76</v>
      </c>
      <c r="B45" s="70">
        <f>B8-M7</f>
        <v>-3.3999999999999915</v>
      </c>
      <c r="C45" s="70">
        <f t="shared" ref="C45:M45" si="19">C8-B8</f>
        <v>0.79999999999999716</v>
      </c>
      <c r="D45" s="70">
        <f t="shared" si="19"/>
        <v>0</v>
      </c>
      <c r="E45" s="70">
        <f t="shared" si="19"/>
        <v>1.0999999999999943</v>
      </c>
      <c r="F45" s="70">
        <f t="shared" si="19"/>
        <v>0.30000000000001137</v>
      </c>
      <c r="G45" s="70">
        <f t="shared" si="19"/>
        <v>-0.80000000000001137</v>
      </c>
      <c r="H45" s="70">
        <f t="shared" si="19"/>
        <v>-0.29999999999999716</v>
      </c>
      <c r="I45" s="70">
        <f t="shared" si="19"/>
        <v>-1.2000000000000028</v>
      </c>
      <c r="J45" s="70">
        <f t="shared" si="19"/>
        <v>0.5</v>
      </c>
      <c r="K45" s="70">
        <f t="shared" si="19"/>
        <v>0.30000000000001137</v>
      </c>
      <c r="L45" s="70">
        <f t="shared" si="19"/>
        <v>0</v>
      </c>
      <c r="M45" s="70">
        <f t="shared" si="19"/>
        <v>-0.70000000000000284</v>
      </c>
      <c r="O45" s="60"/>
      <c r="P45" s="60"/>
      <c r="Q45" s="60"/>
      <c r="R45" s="60"/>
      <c r="S45" s="60"/>
      <c r="T45" s="60"/>
    </row>
    <row r="46" spans="1:20" s="79" customFormat="1" x14ac:dyDescent="0.2">
      <c r="A46" s="65" t="s">
        <v>77</v>
      </c>
      <c r="B46" s="70">
        <f>(B45/M7)*100</f>
        <v>-3.9952996474735505</v>
      </c>
      <c r="C46" s="70">
        <f t="shared" ref="C46:M46" si="20">(C45/B8)*100</f>
        <v>0.97919216646266471</v>
      </c>
      <c r="D46" s="70">
        <f t="shared" si="20"/>
        <v>0</v>
      </c>
      <c r="E46" s="70">
        <f t="shared" si="20"/>
        <v>1.3333333333333264</v>
      </c>
      <c r="F46" s="70">
        <f t="shared" si="20"/>
        <v>0.35885167464116197</v>
      </c>
      <c r="G46" s="70">
        <f t="shared" si="20"/>
        <v>-0.95351609058404208</v>
      </c>
      <c r="H46" s="70">
        <f t="shared" si="20"/>
        <v>-0.36101083032490633</v>
      </c>
      <c r="I46" s="70">
        <f t="shared" si="20"/>
        <v>-1.4492753623188441</v>
      </c>
      <c r="J46" s="70">
        <f t="shared" si="20"/>
        <v>0.61274509803921573</v>
      </c>
      <c r="K46" s="70">
        <f t="shared" si="20"/>
        <v>0.36540803897687135</v>
      </c>
      <c r="L46" s="70">
        <f t="shared" si="20"/>
        <v>0</v>
      </c>
      <c r="M46" s="70">
        <f t="shared" si="20"/>
        <v>-0.84951456310679951</v>
      </c>
      <c r="O46" s="60"/>
      <c r="P46" s="60"/>
      <c r="Q46" s="60"/>
      <c r="R46" s="60"/>
      <c r="S46" s="60"/>
      <c r="T46" s="60"/>
    </row>
    <row r="47" spans="1:20" x14ac:dyDescent="0.2">
      <c r="B47" s="64" t="s">
        <v>7</v>
      </c>
      <c r="C47" s="65" t="s">
        <v>8</v>
      </c>
      <c r="D47" s="65" t="s">
        <v>9</v>
      </c>
      <c r="E47" s="65" t="s">
        <v>10</v>
      </c>
      <c r="F47" s="65" t="s">
        <v>11</v>
      </c>
      <c r="G47" s="65" t="s">
        <v>12</v>
      </c>
      <c r="H47" s="65" t="s">
        <v>13</v>
      </c>
      <c r="I47" s="65" t="s">
        <v>14</v>
      </c>
      <c r="J47" s="65" t="s">
        <v>15</v>
      </c>
      <c r="K47" s="65" t="s">
        <v>16</v>
      </c>
      <c r="L47" s="65" t="s">
        <v>17</v>
      </c>
      <c r="M47" s="65" t="s">
        <v>18</v>
      </c>
      <c r="N47" s="65" t="s">
        <v>40</v>
      </c>
    </row>
    <row r="48" spans="1:20" s="79" customFormat="1" x14ac:dyDescent="0.2">
      <c r="A48" s="65" t="s">
        <v>78</v>
      </c>
      <c r="B48" s="70">
        <f t="shared" ref="B48:M48" si="21">B8-B7</f>
        <v>0.5</v>
      </c>
      <c r="C48" s="70">
        <f t="shared" si="21"/>
        <v>0.70000000000000284</v>
      </c>
      <c r="D48" s="70">
        <f t="shared" si="21"/>
        <v>0.59999999999999432</v>
      </c>
      <c r="E48" s="70">
        <f t="shared" si="21"/>
        <v>0.19999999999998863</v>
      </c>
      <c r="F48" s="70">
        <f t="shared" si="21"/>
        <v>-0.39999999999999147</v>
      </c>
      <c r="G48" s="70">
        <f t="shared" si="21"/>
        <v>-0.90000000000000568</v>
      </c>
      <c r="H48" s="70">
        <f t="shared" si="21"/>
        <v>-1.1000000000000085</v>
      </c>
      <c r="I48" s="70">
        <f t="shared" si="21"/>
        <v>-2.1000000000000085</v>
      </c>
      <c r="J48" s="70">
        <f t="shared" si="21"/>
        <v>-1.9000000000000057</v>
      </c>
      <c r="K48" s="70">
        <f t="shared" si="21"/>
        <v>-2.2999999999999972</v>
      </c>
      <c r="L48" s="70">
        <f t="shared" si="21"/>
        <v>-2.7999999999999972</v>
      </c>
      <c r="M48" s="70">
        <f t="shared" si="21"/>
        <v>-3.3999999999999915</v>
      </c>
      <c r="N48" s="80">
        <f>O8-O7</f>
        <v>-1.0750000000000171</v>
      </c>
      <c r="O48" s="60"/>
      <c r="P48" s="60"/>
      <c r="Q48" s="60"/>
      <c r="R48" s="60"/>
      <c r="S48" s="60"/>
      <c r="T48" s="60"/>
    </row>
    <row r="49" spans="1:20" s="79" customFormat="1" x14ac:dyDescent="0.2">
      <c r="A49" s="65" t="s">
        <v>79</v>
      </c>
      <c r="B49" s="70">
        <f t="shared" ref="B49:M49" si="22">(B48/B7)*100</f>
        <v>0.61576354679802947</v>
      </c>
      <c r="C49" s="70">
        <f t="shared" si="22"/>
        <v>0.85574572127139703</v>
      </c>
      <c r="D49" s="70">
        <f t="shared" si="22"/>
        <v>0.73260073260072556</v>
      </c>
      <c r="E49" s="70">
        <f t="shared" si="22"/>
        <v>0.23980815347720458</v>
      </c>
      <c r="F49" s="70">
        <f t="shared" si="22"/>
        <v>-0.47449584816131846</v>
      </c>
      <c r="G49" s="70">
        <f t="shared" si="22"/>
        <v>-1.0714285714285783</v>
      </c>
      <c r="H49" s="70">
        <f t="shared" si="22"/>
        <v>-1.3110846245530494</v>
      </c>
      <c r="I49" s="70">
        <f t="shared" si="22"/>
        <v>-2.5089605734767129</v>
      </c>
      <c r="J49" s="70">
        <f t="shared" si="22"/>
        <v>-2.261904761904769</v>
      </c>
      <c r="K49" s="70">
        <f t="shared" si="22"/>
        <v>-2.7154663518299849</v>
      </c>
      <c r="L49" s="70">
        <f t="shared" si="22"/>
        <v>-3.2863849765258184</v>
      </c>
      <c r="M49" s="70">
        <f t="shared" si="22"/>
        <v>-3.9952996474735505</v>
      </c>
      <c r="N49" s="81">
        <f>(N48/O7)*100</f>
        <v>-1.2858851674641352</v>
      </c>
      <c r="O49" s="60"/>
      <c r="P49" s="60"/>
      <c r="Q49" s="60"/>
      <c r="R49" s="60"/>
      <c r="S49" s="60"/>
      <c r="T49" s="60"/>
    </row>
    <row r="50" spans="1:20" s="77" customFormat="1" x14ac:dyDescent="0.2">
      <c r="A50" s="74"/>
      <c r="B50" s="75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</row>
    <row r="51" spans="1:20" x14ac:dyDescent="0.2">
      <c r="A51" s="62"/>
      <c r="B51" s="65" t="s">
        <v>27</v>
      </c>
      <c r="C51" s="73" t="s">
        <v>24</v>
      </c>
      <c r="D51" s="73" t="s">
        <v>28</v>
      </c>
      <c r="E51" s="65" t="s">
        <v>29</v>
      </c>
      <c r="F51" s="65" t="s">
        <v>30</v>
      </c>
      <c r="G51" s="65" t="s">
        <v>31</v>
      </c>
      <c r="H51" s="65" t="s">
        <v>32</v>
      </c>
      <c r="I51" s="65" t="s">
        <v>33</v>
      </c>
      <c r="J51" s="65" t="s">
        <v>34</v>
      </c>
      <c r="K51" s="65" t="s">
        <v>35</v>
      </c>
      <c r="L51" s="65" t="s">
        <v>36</v>
      </c>
      <c r="M51" s="65" t="s">
        <v>37</v>
      </c>
      <c r="N51" s="62"/>
      <c r="O51" s="62"/>
      <c r="P51" s="62"/>
      <c r="Q51" s="62"/>
      <c r="R51" s="62"/>
      <c r="S51" s="62"/>
      <c r="T51" s="62"/>
    </row>
    <row r="52" spans="1:20" x14ac:dyDescent="0.2">
      <c r="A52" s="65" t="s">
        <v>80</v>
      </c>
      <c r="B52" s="70">
        <f>B9-M8</f>
        <v>-4.5</v>
      </c>
      <c r="C52" s="70">
        <f t="shared" ref="C52:M52" si="23">C9-B9</f>
        <v>0.70000000000000284</v>
      </c>
      <c r="D52" s="70">
        <f t="shared" si="23"/>
        <v>0</v>
      </c>
      <c r="E52" s="70">
        <f t="shared" si="23"/>
        <v>1.2999999999999972</v>
      </c>
      <c r="F52" s="70">
        <f t="shared" si="23"/>
        <v>0.20000000000000284</v>
      </c>
      <c r="G52" s="70">
        <f t="shared" si="23"/>
        <v>-1</v>
      </c>
      <c r="H52" s="70">
        <f t="shared" si="23"/>
        <v>9.9999999999994316E-2</v>
      </c>
      <c r="I52" s="70">
        <f t="shared" si="23"/>
        <v>-9.9999999999994316E-2</v>
      </c>
      <c r="J52" s="70">
        <f t="shared" si="23"/>
        <v>0.69999999999998863</v>
      </c>
      <c r="K52" s="70">
        <f t="shared" si="23"/>
        <v>1.5</v>
      </c>
      <c r="L52" s="70">
        <f t="shared" si="23"/>
        <v>0.10000000000000853</v>
      </c>
      <c r="M52" s="70">
        <f t="shared" si="23"/>
        <v>-0.70000000000000284</v>
      </c>
      <c r="N52" s="62"/>
      <c r="O52" s="62"/>
      <c r="P52" s="62"/>
      <c r="Q52" s="62"/>
      <c r="R52" s="62"/>
      <c r="S52" s="62"/>
      <c r="T52" s="62"/>
    </row>
    <row r="53" spans="1:20" x14ac:dyDescent="0.2">
      <c r="A53" s="65" t="s">
        <v>81</v>
      </c>
      <c r="B53" s="70">
        <f>(B52/M8)*100</f>
        <v>-5.5079559363525092</v>
      </c>
      <c r="C53" s="70">
        <f t="shared" ref="C53:M53" si="24">(C52/B9)*100</f>
        <v>0.90673575129534034</v>
      </c>
      <c r="D53" s="70">
        <f t="shared" si="24"/>
        <v>0</v>
      </c>
      <c r="E53" s="70">
        <f t="shared" si="24"/>
        <v>1.6688061617458241</v>
      </c>
      <c r="F53" s="70">
        <f t="shared" si="24"/>
        <v>0.25252525252525609</v>
      </c>
      <c r="G53" s="70">
        <f t="shared" si="24"/>
        <v>-1.2594458438287153</v>
      </c>
      <c r="H53" s="70">
        <f t="shared" si="24"/>
        <v>0.12755102040815602</v>
      </c>
      <c r="I53" s="70">
        <f t="shared" si="24"/>
        <v>-0.12738853503183989</v>
      </c>
      <c r="J53" s="70">
        <f t="shared" si="24"/>
        <v>0.89285714285712825</v>
      </c>
      <c r="K53" s="70">
        <f t="shared" si="24"/>
        <v>1.8963337547408345</v>
      </c>
      <c r="L53" s="70">
        <f t="shared" si="24"/>
        <v>0.12406947890819917</v>
      </c>
      <c r="M53" s="70">
        <f t="shared" si="24"/>
        <v>-0.86741016109046198</v>
      </c>
      <c r="N53" s="62"/>
      <c r="O53" s="62"/>
      <c r="P53" s="62"/>
      <c r="Q53" s="62"/>
      <c r="R53" s="62"/>
      <c r="S53" s="62"/>
      <c r="T53" s="62"/>
    </row>
    <row r="54" spans="1:20" x14ac:dyDescent="0.2">
      <c r="B54" s="64" t="s">
        <v>7</v>
      </c>
      <c r="C54" s="65" t="s">
        <v>8</v>
      </c>
      <c r="D54" s="65" t="s">
        <v>9</v>
      </c>
      <c r="E54" s="65" t="s">
        <v>10</v>
      </c>
      <c r="F54" s="65" t="s">
        <v>11</v>
      </c>
      <c r="G54" s="65" t="s">
        <v>12</v>
      </c>
      <c r="H54" s="65" t="s">
        <v>13</v>
      </c>
      <c r="I54" s="65" t="s">
        <v>14</v>
      </c>
      <c r="J54" s="65" t="s">
        <v>15</v>
      </c>
      <c r="K54" s="65" t="s">
        <v>16</v>
      </c>
      <c r="L54" s="65" t="s">
        <v>17</v>
      </c>
      <c r="M54" s="65" t="s">
        <v>18</v>
      </c>
      <c r="N54" s="65" t="s">
        <v>40</v>
      </c>
      <c r="O54" s="62"/>
      <c r="P54" s="62"/>
      <c r="Q54" s="62"/>
      <c r="R54" s="62"/>
      <c r="S54" s="62"/>
      <c r="T54" s="62"/>
    </row>
    <row r="55" spans="1:20" x14ac:dyDescent="0.2">
      <c r="A55" s="65" t="s">
        <v>82</v>
      </c>
      <c r="B55" s="70">
        <f t="shared" ref="B55:H55" si="25">B9-B8</f>
        <v>-4.5</v>
      </c>
      <c r="C55" s="70">
        <f t="shared" si="25"/>
        <v>-4.5999999999999943</v>
      </c>
      <c r="D55" s="70">
        <f t="shared" si="25"/>
        <v>-4.5999999999999943</v>
      </c>
      <c r="E55" s="70">
        <f t="shared" si="25"/>
        <v>-4.3999999999999915</v>
      </c>
      <c r="F55" s="70">
        <f t="shared" si="25"/>
        <v>-4.5</v>
      </c>
      <c r="G55" s="70">
        <f t="shared" si="25"/>
        <v>-4.6999999999999886</v>
      </c>
      <c r="H55" s="70">
        <f t="shared" si="25"/>
        <v>-4.2999999999999972</v>
      </c>
      <c r="I55" s="70">
        <f>I9-I8</f>
        <v>-3.1999999999999886</v>
      </c>
      <c r="J55" s="70">
        <f>J9-J8</f>
        <v>-3</v>
      </c>
      <c r="K55" s="70">
        <f>K9-K8</f>
        <v>-1.8000000000000114</v>
      </c>
      <c r="L55" s="70">
        <f>L9-L8</f>
        <v>-1.7000000000000028</v>
      </c>
      <c r="M55" s="70">
        <f>M9-M8</f>
        <v>-1.7000000000000028</v>
      </c>
      <c r="N55" s="69">
        <f>O9-O8</f>
        <v>-3.5833333333333144</v>
      </c>
      <c r="O55" s="62"/>
      <c r="P55" s="62"/>
      <c r="Q55" s="62"/>
      <c r="R55" s="62"/>
      <c r="S55" s="62"/>
      <c r="T55" s="62"/>
    </row>
    <row r="56" spans="1:20" x14ac:dyDescent="0.2">
      <c r="A56" s="65" t="s">
        <v>83</v>
      </c>
      <c r="B56" s="70">
        <f t="shared" ref="B56:M56" si="26">(B55/B8)*100</f>
        <v>-5.5079559363525092</v>
      </c>
      <c r="C56" s="70">
        <f t="shared" si="26"/>
        <v>-5.575757575757569</v>
      </c>
      <c r="D56" s="70">
        <f t="shared" si="26"/>
        <v>-5.575757575757569</v>
      </c>
      <c r="E56" s="70">
        <f t="shared" si="26"/>
        <v>-5.2631578947368318</v>
      </c>
      <c r="F56" s="70">
        <f t="shared" si="26"/>
        <v>-5.3635280095351598</v>
      </c>
      <c r="G56" s="70">
        <f t="shared" si="26"/>
        <v>-5.6558363417569062</v>
      </c>
      <c r="H56" s="70">
        <f t="shared" si="26"/>
        <v>-5.1932367149758418</v>
      </c>
      <c r="I56" s="70">
        <f t="shared" si="26"/>
        <v>-3.9215686274509665</v>
      </c>
      <c r="J56" s="70">
        <f t="shared" si="26"/>
        <v>-3.6540803897685747</v>
      </c>
      <c r="K56" s="70">
        <f t="shared" si="26"/>
        <v>-2.1844660194174894</v>
      </c>
      <c r="L56" s="70">
        <f t="shared" si="26"/>
        <v>-2.0631067961165082</v>
      </c>
      <c r="M56" s="70">
        <f t="shared" si="26"/>
        <v>-2.0807833537331737</v>
      </c>
      <c r="N56" s="70">
        <f>(N55/O8)*100</f>
        <v>-4.3421185499343409</v>
      </c>
      <c r="O56" s="62"/>
      <c r="P56" s="62"/>
      <c r="Q56" s="62"/>
      <c r="R56" s="62"/>
      <c r="S56" s="62"/>
      <c r="T56" s="62"/>
    </row>
    <row r="57" spans="1:20" s="77" customFormat="1" x14ac:dyDescent="0.2">
      <c r="A57" s="74"/>
      <c r="B57" s="75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spans="1:20" x14ac:dyDescent="0.2">
      <c r="A58" s="62"/>
      <c r="B58" s="65" t="s">
        <v>27</v>
      </c>
      <c r="C58" s="73" t="s">
        <v>24</v>
      </c>
      <c r="D58" s="73" t="s">
        <v>28</v>
      </c>
      <c r="E58" s="65" t="s">
        <v>29</v>
      </c>
      <c r="F58" s="65" t="s">
        <v>30</v>
      </c>
      <c r="G58" s="65" t="s">
        <v>31</v>
      </c>
      <c r="H58" s="65" t="s">
        <v>32</v>
      </c>
      <c r="I58" s="65" t="s">
        <v>33</v>
      </c>
      <c r="J58" s="65" t="s">
        <v>34</v>
      </c>
      <c r="K58" s="65" t="s">
        <v>35</v>
      </c>
      <c r="L58" s="65" t="s">
        <v>36</v>
      </c>
      <c r="M58" s="65" t="s">
        <v>37</v>
      </c>
      <c r="N58" s="62"/>
      <c r="O58" s="62"/>
      <c r="P58" s="62"/>
      <c r="Q58" s="62"/>
      <c r="R58" s="62"/>
      <c r="S58" s="62"/>
      <c r="T58" s="62"/>
    </row>
    <row r="59" spans="1:20" x14ac:dyDescent="0.2">
      <c r="A59" s="65" t="s">
        <v>86</v>
      </c>
      <c r="B59" s="70">
        <f>B10-M9</f>
        <v>-3.7000000000000028</v>
      </c>
      <c r="C59" s="70">
        <f t="shared" ref="C59:M59" si="27">C10-B10</f>
        <v>1.6000000000000085</v>
      </c>
      <c r="D59" s="70">
        <f t="shared" si="27"/>
        <v>0.29999999999999716</v>
      </c>
      <c r="E59" s="70">
        <f t="shared" si="27"/>
        <v>1.7000000000000028</v>
      </c>
      <c r="F59" s="70">
        <f t="shared" si="27"/>
        <v>1.2999999999999972</v>
      </c>
      <c r="G59" s="70">
        <f t="shared" si="27"/>
        <v>-1.2000000000000028</v>
      </c>
      <c r="H59" s="70">
        <f t="shared" si="27"/>
        <v>0</v>
      </c>
      <c r="I59" s="70">
        <f t="shared" si="27"/>
        <v>0</v>
      </c>
      <c r="J59" s="70">
        <f t="shared" si="27"/>
        <v>0.79999999999999716</v>
      </c>
      <c r="K59" s="70">
        <f t="shared" si="27"/>
        <v>0.29999999999999716</v>
      </c>
      <c r="L59" s="70">
        <f t="shared" si="27"/>
        <v>0.5</v>
      </c>
      <c r="M59" s="70">
        <f t="shared" si="27"/>
        <v>0</v>
      </c>
      <c r="N59" s="62"/>
      <c r="O59" s="62"/>
      <c r="P59" s="62"/>
      <c r="Q59" s="62"/>
      <c r="R59" s="62"/>
      <c r="S59" s="62"/>
      <c r="T59" s="62"/>
    </row>
    <row r="60" spans="1:20" x14ac:dyDescent="0.2">
      <c r="A60" s="65" t="s">
        <v>87</v>
      </c>
      <c r="B60" s="70">
        <f>(B59/M9)*100</f>
        <v>-4.6250000000000036</v>
      </c>
      <c r="C60" s="70">
        <f t="shared" ref="C60:M60" si="28">(C59/B10)*100</f>
        <v>2.0969855832241264</v>
      </c>
      <c r="D60" s="70">
        <f t="shared" si="28"/>
        <v>0.38510911424903355</v>
      </c>
      <c r="E60" s="70">
        <f t="shared" si="28"/>
        <v>2.1739130434782643</v>
      </c>
      <c r="F60" s="70">
        <f t="shared" si="28"/>
        <v>1.6270337922402967</v>
      </c>
      <c r="G60" s="70">
        <f t="shared" si="28"/>
        <v>-1.4778325123152742</v>
      </c>
      <c r="H60" s="70">
        <f t="shared" si="28"/>
        <v>0</v>
      </c>
      <c r="I60" s="70">
        <f t="shared" si="28"/>
        <v>0</v>
      </c>
      <c r="J60" s="70">
        <f t="shared" si="28"/>
        <v>0.99999999999999634</v>
      </c>
      <c r="K60" s="70">
        <f t="shared" si="28"/>
        <v>0.37128712871286779</v>
      </c>
      <c r="L60" s="70">
        <f t="shared" si="28"/>
        <v>0.61652281134401976</v>
      </c>
      <c r="M60" s="70">
        <f t="shared" si="28"/>
        <v>0</v>
      </c>
      <c r="N60" s="62"/>
      <c r="O60" s="62"/>
      <c r="P60" s="62"/>
      <c r="Q60" s="62"/>
      <c r="R60" s="62"/>
      <c r="S60" s="62"/>
      <c r="T60" s="62"/>
    </row>
    <row r="61" spans="1:20" x14ac:dyDescent="0.2">
      <c r="B61" s="64" t="s">
        <v>7</v>
      </c>
      <c r="C61" s="65" t="s">
        <v>8</v>
      </c>
      <c r="D61" s="65" t="s">
        <v>9</v>
      </c>
      <c r="E61" s="65" t="s">
        <v>10</v>
      </c>
      <c r="F61" s="65" t="s">
        <v>11</v>
      </c>
      <c r="G61" s="65" t="s">
        <v>12</v>
      </c>
      <c r="H61" s="65" t="s">
        <v>13</v>
      </c>
      <c r="I61" s="65" t="s">
        <v>14</v>
      </c>
      <c r="J61" s="65" t="s">
        <v>15</v>
      </c>
      <c r="K61" s="65" t="s">
        <v>16</v>
      </c>
      <c r="L61" s="65" t="s">
        <v>17</v>
      </c>
      <c r="M61" s="65" t="s">
        <v>18</v>
      </c>
      <c r="N61" s="65" t="s">
        <v>40</v>
      </c>
      <c r="O61" s="62"/>
      <c r="P61" s="62"/>
      <c r="Q61" s="62"/>
      <c r="R61" s="62"/>
      <c r="S61" s="62"/>
      <c r="T61" s="62"/>
    </row>
    <row r="62" spans="1:20" x14ac:dyDescent="0.2">
      <c r="A62" s="65" t="s">
        <v>88</v>
      </c>
      <c r="B62" s="70">
        <f t="shared" ref="B62:G62" si="29">B10-B9</f>
        <v>-0.90000000000000568</v>
      </c>
      <c r="C62" s="70">
        <f t="shared" si="29"/>
        <v>0</v>
      </c>
      <c r="D62" s="70">
        <f t="shared" si="29"/>
        <v>0.29999999999999716</v>
      </c>
      <c r="E62" s="70">
        <f t="shared" si="29"/>
        <v>0.70000000000000284</v>
      </c>
      <c r="F62" s="70">
        <f t="shared" si="29"/>
        <v>1.7999999999999972</v>
      </c>
      <c r="G62" s="70">
        <f t="shared" si="29"/>
        <v>1.5999999999999943</v>
      </c>
      <c r="H62" s="70">
        <f t="shared" ref="H62:M62" si="30">H10-H9</f>
        <v>1.5</v>
      </c>
      <c r="I62" s="70">
        <f t="shared" si="30"/>
        <v>1.5999999999999943</v>
      </c>
      <c r="J62" s="70">
        <f t="shared" si="30"/>
        <v>1.7000000000000028</v>
      </c>
      <c r="K62" s="70">
        <f t="shared" si="30"/>
        <v>0.5</v>
      </c>
      <c r="L62" s="70">
        <f t="shared" si="30"/>
        <v>0.89999999999999147</v>
      </c>
      <c r="M62" s="70">
        <f t="shared" si="30"/>
        <v>1.5999999999999943</v>
      </c>
      <c r="N62" s="69">
        <f>O10-O9</f>
        <v>0.94166666666666288</v>
      </c>
      <c r="O62" s="62"/>
      <c r="P62" s="62"/>
      <c r="Q62" s="62"/>
      <c r="R62" s="62"/>
      <c r="S62" s="62"/>
      <c r="T62" s="62"/>
    </row>
    <row r="63" spans="1:20" x14ac:dyDescent="0.2">
      <c r="A63" s="65" t="s">
        <v>89</v>
      </c>
      <c r="B63" s="70">
        <f t="shared" ref="B63:G63" si="31">(B62/B9)*100</f>
        <v>-1.1658031088082974</v>
      </c>
      <c r="C63" s="70">
        <f t="shared" si="31"/>
        <v>0</v>
      </c>
      <c r="D63" s="70">
        <f t="shared" si="31"/>
        <v>0.38510911424903355</v>
      </c>
      <c r="E63" s="70">
        <f t="shared" si="31"/>
        <v>0.88383838383838742</v>
      </c>
      <c r="F63" s="70">
        <f t="shared" si="31"/>
        <v>2.267002518891684</v>
      </c>
      <c r="G63" s="70">
        <f t="shared" si="31"/>
        <v>2.0408163265306047</v>
      </c>
      <c r="H63" s="70">
        <f t="shared" ref="H63:M63" si="32">(H62/H9)*100</f>
        <v>1.910828025477707</v>
      </c>
      <c r="I63" s="70">
        <f t="shared" si="32"/>
        <v>2.0408163265306047</v>
      </c>
      <c r="J63" s="70">
        <f t="shared" si="32"/>
        <v>2.1491782553729495</v>
      </c>
      <c r="K63" s="70">
        <f t="shared" si="32"/>
        <v>0.62034739454094301</v>
      </c>
      <c r="L63" s="70">
        <f t="shared" si="32"/>
        <v>1.1152416356877217</v>
      </c>
      <c r="M63" s="70">
        <f t="shared" si="32"/>
        <v>1.9999999999999927</v>
      </c>
      <c r="N63" s="70">
        <f>(N62/O9)*100</f>
        <v>1.1928639290615384</v>
      </c>
      <c r="O63" s="62"/>
      <c r="P63" s="62"/>
      <c r="Q63" s="62"/>
      <c r="R63" s="62"/>
      <c r="S63" s="62"/>
      <c r="T63" s="62"/>
    </row>
    <row r="64" spans="1:20" s="77" customFormat="1" x14ac:dyDescent="0.2">
      <c r="A64" s="74"/>
      <c r="B64" s="75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0" x14ac:dyDescent="0.2">
      <c r="A65" s="62"/>
      <c r="B65" s="65" t="s">
        <v>27</v>
      </c>
      <c r="C65" s="73" t="s">
        <v>24</v>
      </c>
      <c r="D65" s="73" t="s">
        <v>28</v>
      </c>
      <c r="E65" s="65" t="s">
        <v>29</v>
      </c>
      <c r="F65" s="65" t="s">
        <v>30</v>
      </c>
      <c r="G65" s="65" t="s">
        <v>31</v>
      </c>
      <c r="H65" s="65" t="s">
        <v>32</v>
      </c>
      <c r="I65" s="65" t="s">
        <v>33</v>
      </c>
      <c r="J65" s="65" t="s">
        <v>34</v>
      </c>
      <c r="K65" s="65" t="s">
        <v>35</v>
      </c>
      <c r="L65" s="65" t="s">
        <v>36</v>
      </c>
      <c r="M65" s="65" t="s">
        <v>37</v>
      </c>
      <c r="N65" s="62"/>
      <c r="O65" s="62"/>
      <c r="P65" s="62"/>
      <c r="Q65" s="62"/>
      <c r="R65" s="62"/>
      <c r="S65" s="62"/>
      <c r="T65" s="62"/>
    </row>
    <row r="66" spans="1:20" x14ac:dyDescent="0.2">
      <c r="A66" s="65" t="s">
        <v>116</v>
      </c>
      <c r="B66" s="70">
        <f>B11-M10</f>
        <v>-4.0999999999999943</v>
      </c>
      <c r="C66" s="70">
        <f t="shared" ref="C66:M66" si="33">C11-B11</f>
        <v>0.90000000000000568</v>
      </c>
      <c r="D66" s="70">
        <f t="shared" si="33"/>
        <v>1.1999999999999886</v>
      </c>
      <c r="E66" s="70">
        <f t="shared" si="33"/>
        <v>1.4000000000000057</v>
      </c>
      <c r="F66" s="70">
        <f t="shared" si="33"/>
        <v>0.90000000000000568</v>
      </c>
      <c r="G66" s="70">
        <f t="shared" si="33"/>
        <v>-1.9000000000000057</v>
      </c>
      <c r="H66" s="70">
        <f t="shared" si="33"/>
        <v>-9.9999999999994316E-2</v>
      </c>
      <c r="I66" s="70">
        <f t="shared" si="33"/>
        <v>0.29999999999999716</v>
      </c>
      <c r="J66" s="70">
        <f t="shared" si="33"/>
        <v>2.7000000000000028</v>
      </c>
      <c r="K66" s="70">
        <f t="shared" si="33"/>
        <v>0</v>
      </c>
      <c r="L66" s="70">
        <f t="shared" si="33"/>
        <v>0.39999999999999147</v>
      </c>
      <c r="M66" s="70">
        <f t="shared" si="33"/>
        <v>-0.20000000000000284</v>
      </c>
      <c r="N66" s="62"/>
      <c r="O66" s="62"/>
      <c r="P66" s="62"/>
      <c r="Q66" s="62"/>
      <c r="R66" s="62"/>
      <c r="S66" s="62"/>
      <c r="T66" s="62"/>
    </row>
    <row r="67" spans="1:20" x14ac:dyDescent="0.2">
      <c r="A67" s="65" t="s">
        <v>117</v>
      </c>
      <c r="B67" s="70">
        <f>(B66/M10)*100</f>
        <v>-5.0245098039215623</v>
      </c>
      <c r="C67" s="70">
        <f t="shared" ref="C67:M67" si="34">(C66/B11)*100</f>
        <v>1.1612903225806526</v>
      </c>
      <c r="D67" s="70">
        <f t="shared" si="34"/>
        <v>1.5306122448979447</v>
      </c>
      <c r="E67" s="70">
        <f t="shared" si="34"/>
        <v>1.7587939698492534</v>
      </c>
      <c r="F67" s="70">
        <f t="shared" si="34"/>
        <v>1.111111111111118</v>
      </c>
      <c r="G67" s="70">
        <f t="shared" si="34"/>
        <v>-2.3199023199023268</v>
      </c>
      <c r="H67" s="70">
        <f t="shared" si="34"/>
        <v>-0.12499999999999289</v>
      </c>
      <c r="I67" s="70">
        <f t="shared" si="34"/>
        <v>0.37546933667083499</v>
      </c>
      <c r="J67" s="70">
        <f t="shared" si="34"/>
        <v>3.3665835411471354</v>
      </c>
      <c r="K67" s="70">
        <f t="shared" si="34"/>
        <v>0</v>
      </c>
      <c r="L67" s="70">
        <f t="shared" si="34"/>
        <v>0.48250904704462172</v>
      </c>
      <c r="M67" s="70">
        <f t="shared" si="34"/>
        <v>-0.24009603841536956</v>
      </c>
      <c r="N67" s="62"/>
      <c r="O67" s="62"/>
      <c r="P67" s="62"/>
      <c r="Q67" s="62"/>
      <c r="R67" s="62"/>
      <c r="S67" s="62"/>
      <c r="T67" s="62"/>
    </row>
    <row r="68" spans="1:20" x14ac:dyDescent="0.2">
      <c r="B68" s="64" t="s">
        <v>7</v>
      </c>
      <c r="C68" s="65" t="s">
        <v>8</v>
      </c>
      <c r="D68" s="65" t="s">
        <v>9</v>
      </c>
      <c r="E68" s="65" t="s">
        <v>10</v>
      </c>
      <c r="F68" s="65" t="s">
        <v>11</v>
      </c>
      <c r="G68" s="65" t="s">
        <v>12</v>
      </c>
      <c r="H68" s="65" t="s">
        <v>13</v>
      </c>
      <c r="I68" s="65" t="s">
        <v>14</v>
      </c>
      <c r="J68" s="65" t="s">
        <v>15</v>
      </c>
      <c r="K68" s="65" t="s">
        <v>16</v>
      </c>
      <c r="L68" s="65" t="s">
        <v>17</v>
      </c>
      <c r="M68" s="65" t="s">
        <v>18</v>
      </c>
      <c r="N68" s="65" t="s">
        <v>40</v>
      </c>
      <c r="O68" s="62"/>
      <c r="P68" s="62"/>
      <c r="Q68" s="62"/>
      <c r="R68" s="62"/>
      <c r="S68" s="62"/>
      <c r="T68" s="62"/>
    </row>
    <row r="69" spans="1:20" x14ac:dyDescent="0.2">
      <c r="A69" s="65" t="s">
        <v>118</v>
      </c>
      <c r="B69" s="70">
        <f t="shared" ref="B69:G69" si="35">B11-B10</f>
        <v>1.2000000000000028</v>
      </c>
      <c r="C69" s="70">
        <f t="shared" si="35"/>
        <v>0.5</v>
      </c>
      <c r="D69" s="70">
        <f t="shared" si="35"/>
        <v>1.3999999999999915</v>
      </c>
      <c r="E69" s="70">
        <f t="shared" si="35"/>
        <v>1.0999999999999943</v>
      </c>
      <c r="F69" s="70">
        <f t="shared" si="35"/>
        <v>0.70000000000000284</v>
      </c>
      <c r="G69" s="70">
        <f t="shared" si="35"/>
        <v>0</v>
      </c>
      <c r="H69" s="70">
        <f t="shared" ref="H69:M69" si="36">H11-H10</f>
        <v>-9.9999999999994316E-2</v>
      </c>
      <c r="I69" s="70">
        <f t="shared" si="36"/>
        <v>0.20000000000000284</v>
      </c>
      <c r="J69" s="70">
        <f t="shared" si="36"/>
        <v>2.1000000000000085</v>
      </c>
      <c r="K69" s="70">
        <f t="shared" si="36"/>
        <v>1.8000000000000114</v>
      </c>
      <c r="L69" s="70">
        <f t="shared" si="36"/>
        <v>1.7000000000000028</v>
      </c>
      <c r="M69" s="70">
        <f t="shared" si="36"/>
        <v>1.5</v>
      </c>
      <c r="N69" s="69">
        <f>O11-O10</f>
        <v>1.0083333333333258</v>
      </c>
      <c r="O69" s="62"/>
      <c r="P69" s="62"/>
      <c r="Q69" s="62"/>
      <c r="R69" s="62"/>
      <c r="S69" s="62"/>
      <c r="T69" s="62"/>
    </row>
    <row r="70" spans="1:20" x14ac:dyDescent="0.2">
      <c r="A70" s="65" t="s">
        <v>119</v>
      </c>
      <c r="B70" s="70">
        <f t="shared" ref="B70:G70" si="37">(B69/B10)*100</f>
        <v>1.5727391874180903</v>
      </c>
      <c r="C70" s="70">
        <f t="shared" si="37"/>
        <v>0.64184852374839529</v>
      </c>
      <c r="D70" s="70">
        <f t="shared" si="37"/>
        <v>1.7902813299232627</v>
      </c>
      <c r="E70" s="70">
        <f t="shared" si="37"/>
        <v>1.3767209011264008</v>
      </c>
      <c r="F70" s="70">
        <f t="shared" si="37"/>
        <v>0.86206896551724488</v>
      </c>
      <c r="G70" s="70">
        <f t="shared" si="37"/>
        <v>0</v>
      </c>
      <c r="H70" s="70">
        <f t="shared" ref="H70:M70" si="38">(H69/H10)*100</f>
        <v>-0.12499999999999289</v>
      </c>
      <c r="I70" s="70">
        <f t="shared" si="38"/>
        <v>0.25000000000000355</v>
      </c>
      <c r="J70" s="70">
        <f t="shared" si="38"/>
        <v>2.5990099009901098</v>
      </c>
      <c r="K70" s="70">
        <f t="shared" si="38"/>
        <v>2.2194821208384852</v>
      </c>
      <c r="L70" s="70">
        <f t="shared" si="38"/>
        <v>2.083333333333337</v>
      </c>
      <c r="M70" s="70">
        <f t="shared" si="38"/>
        <v>1.8382352941176472</v>
      </c>
      <c r="N70" s="70">
        <f>(N69/O10)*100</f>
        <v>1.2622574587940649</v>
      </c>
      <c r="O70" s="62"/>
      <c r="P70" s="62"/>
      <c r="Q70" s="62"/>
      <c r="R70" s="62"/>
      <c r="S70" s="62"/>
      <c r="T70" s="62"/>
    </row>
    <row r="71" spans="1:20" s="77" customFormat="1" x14ac:dyDescent="0.2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0" x14ac:dyDescent="0.2">
      <c r="A72" s="62"/>
      <c r="B72" s="65" t="s">
        <v>27</v>
      </c>
      <c r="C72" s="73" t="s">
        <v>24</v>
      </c>
      <c r="D72" s="73" t="s">
        <v>28</v>
      </c>
      <c r="E72" s="65" t="s">
        <v>29</v>
      </c>
      <c r="F72" s="65" t="s">
        <v>30</v>
      </c>
      <c r="G72" s="65" t="s">
        <v>31</v>
      </c>
      <c r="H72" s="65" t="s">
        <v>32</v>
      </c>
      <c r="I72" s="65" t="s">
        <v>33</v>
      </c>
      <c r="J72" s="65" t="s">
        <v>34</v>
      </c>
      <c r="K72" s="65" t="s">
        <v>35</v>
      </c>
      <c r="L72" s="65" t="s">
        <v>36</v>
      </c>
      <c r="M72" s="65" t="s">
        <v>37</v>
      </c>
      <c r="N72" s="62"/>
      <c r="O72" s="62"/>
      <c r="P72" s="62"/>
      <c r="Q72" s="62"/>
      <c r="R72" s="62"/>
      <c r="S72" s="62"/>
      <c r="T72" s="62"/>
    </row>
    <row r="73" spans="1:20" x14ac:dyDescent="0.2">
      <c r="A73" s="65" t="s">
        <v>120</v>
      </c>
      <c r="B73" s="70">
        <f>B12-M11</f>
        <v>-4.1999999999999886</v>
      </c>
      <c r="C73" s="70">
        <f t="shared" ref="C73:M73" si="39">C12-B12</f>
        <v>2.3999999999999915</v>
      </c>
      <c r="D73" s="70">
        <f t="shared" si="39"/>
        <v>0</v>
      </c>
      <c r="E73" s="70">
        <f t="shared" si="39"/>
        <v>1.5</v>
      </c>
      <c r="F73" s="70">
        <f t="shared" si="39"/>
        <v>1.2999999999999972</v>
      </c>
      <c r="G73" s="70">
        <f t="shared" si="39"/>
        <v>-1.8999999999999915</v>
      </c>
      <c r="H73" s="70">
        <f t="shared" si="39"/>
        <v>-0.79999999999999716</v>
      </c>
      <c r="I73" s="70">
        <f t="shared" si="39"/>
        <v>0</v>
      </c>
      <c r="J73" s="70">
        <f t="shared" si="39"/>
        <v>2</v>
      </c>
      <c r="K73" s="70">
        <f t="shared" si="39"/>
        <v>0.29999999999999716</v>
      </c>
      <c r="L73" s="70">
        <f t="shared" si="39"/>
        <v>0.59999999999999432</v>
      </c>
      <c r="M73" s="70">
        <f t="shared" si="39"/>
        <v>-1</v>
      </c>
      <c r="N73" s="62"/>
      <c r="O73" s="62"/>
      <c r="P73" s="62"/>
      <c r="Q73" s="62"/>
      <c r="R73" s="62"/>
      <c r="S73" s="62"/>
      <c r="T73" s="62"/>
    </row>
    <row r="74" spans="1:20" x14ac:dyDescent="0.2">
      <c r="A74" s="65" t="s">
        <v>121</v>
      </c>
      <c r="B74" s="70">
        <f>(B73/M11)*100</f>
        <v>-5.054151624548723</v>
      </c>
      <c r="C74" s="70">
        <f t="shared" ref="C74:M74" si="40">(C73/B12)*100</f>
        <v>3.0418250950570229</v>
      </c>
      <c r="D74" s="70">
        <f t="shared" si="40"/>
        <v>0</v>
      </c>
      <c r="E74" s="70">
        <f t="shared" si="40"/>
        <v>1.8450184501845017</v>
      </c>
      <c r="F74" s="70">
        <f t="shared" si="40"/>
        <v>1.5700483091787405</v>
      </c>
      <c r="G74" s="70">
        <f t="shared" si="40"/>
        <v>-2.259215219976209</v>
      </c>
      <c r="H74" s="70">
        <f t="shared" si="40"/>
        <v>-0.97323600973235669</v>
      </c>
      <c r="I74" s="70">
        <f t="shared" si="40"/>
        <v>0</v>
      </c>
      <c r="J74" s="70">
        <f t="shared" si="40"/>
        <v>2.4570024570024569</v>
      </c>
      <c r="K74" s="70">
        <f t="shared" si="40"/>
        <v>0.35971223021582388</v>
      </c>
      <c r="L74" s="70">
        <f t="shared" si="40"/>
        <v>0.71684587813619383</v>
      </c>
      <c r="M74" s="70">
        <f t="shared" si="40"/>
        <v>-1.1862396204033214</v>
      </c>
      <c r="N74" s="62"/>
      <c r="O74" s="62"/>
      <c r="P74" s="62"/>
      <c r="Q74" s="62"/>
      <c r="R74" s="62"/>
      <c r="S74" s="62"/>
      <c r="T74" s="62"/>
    </row>
    <row r="75" spans="1:20" x14ac:dyDescent="0.2">
      <c r="B75" s="64" t="s">
        <v>7</v>
      </c>
      <c r="C75" s="65" t="s">
        <v>8</v>
      </c>
      <c r="D75" s="65" t="s">
        <v>9</v>
      </c>
      <c r="E75" s="65" t="s">
        <v>10</v>
      </c>
      <c r="F75" s="65" t="s">
        <v>11</v>
      </c>
      <c r="G75" s="65" t="s">
        <v>12</v>
      </c>
      <c r="H75" s="65" t="s">
        <v>13</v>
      </c>
      <c r="I75" s="65" t="s">
        <v>14</v>
      </c>
      <c r="J75" s="65" t="s">
        <v>15</v>
      </c>
      <c r="K75" s="65" t="s">
        <v>16</v>
      </c>
      <c r="L75" s="65" t="s">
        <v>17</v>
      </c>
      <c r="M75" s="65" t="s">
        <v>18</v>
      </c>
      <c r="N75" s="65" t="s">
        <v>40</v>
      </c>
      <c r="O75" s="62"/>
      <c r="P75" s="62"/>
      <c r="Q75" s="62"/>
      <c r="R75" s="62"/>
      <c r="S75" s="62"/>
      <c r="T75" s="62"/>
    </row>
    <row r="76" spans="1:20" x14ac:dyDescent="0.2">
      <c r="A76" s="65" t="s">
        <v>122</v>
      </c>
      <c r="B76" s="70">
        <f t="shared" ref="B76:G76" si="41">B12-B11</f>
        <v>1.4000000000000057</v>
      </c>
      <c r="C76" s="70">
        <f t="shared" si="41"/>
        <v>2.8999999999999915</v>
      </c>
      <c r="D76" s="70">
        <f t="shared" si="41"/>
        <v>1.7000000000000028</v>
      </c>
      <c r="E76" s="70">
        <f t="shared" si="41"/>
        <v>1.7999999999999972</v>
      </c>
      <c r="F76" s="70">
        <f t="shared" si="41"/>
        <v>2.1999999999999886</v>
      </c>
      <c r="G76" s="70">
        <f t="shared" si="41"/>
        <v>2.2000000000000028</v>
      </c>
      <c r="H76" s="70">
        <f t="shared" ref="H76:I76" si="42">H12-H11</f>
        <v>1.5</v>
      </c>
      <c r="I76" s="70">
        <f t="shared" si="42"/>
        <v>1.2000000000000028</v>
      </c>
      <c r="J76" s="70">
        <f t="shared" ref="J76:K76" si="43">J12-J11</f>
        <v>0.5</v>
      </c>
      <c r="K76" s="70">
        <f t="shared" si="43"/>
        <v>0.79999999999999716</v>
      </c>
      <c r="L76" s="70">
        <f t="shared" ref="L76:M76" si="44">L12-L11</f>
        <v>1</v>
      </c>
      <c r="M76" s="70">
        <f t="shared" si="44"/>
        <v>0.20000000000000284</v>
      </c>
      <c r="N76" s="69">
        <f>O12-O11</f>
        <v>1.4499999999999886</v>
      </c>
      <c r="O76" s="62"/>
      <c r="P76" s="62"/>
      <c r="Q76" s="62"/>
      <c r="R76" s="62"/>
      <c r="S76" s="62"/>
      <c r="T76" s="62"/>
    </row>
    <row r="77" spans="1:20" x14ac:dyDescent="0.2">
      <c r="A77" s="65" t="s">
        <v>123</v>
      </c>
      <c r="B77" s="70">
        <f t="shared" ref="B77:G77" si="45">(B76/B11)*100</f>
        <v>1.8064516129032333</v>
      </c>
      <c r="C77" s="70">
        <f t="shared" si="45"/>
        <v>3.6989795918367236</v>
      </c>
      <c r="D77" s="70">
        <f t="shared" si="45"/>
        <v>2.1356783919598028</v>
      </c>
      <c r="E77" s="70">
        <f t="shared" si="45"/>
        <v>2.2222222222222188</v>
      </c>
      <c r="F77" s="70">
        <f t="shared" si="45"/>
        <v>2.6862026862026722</v>
      </c>
      <c r="G77" s="70">
        <f t="shared" si="45"/>
        <v>2.7500000000000036</v>
      </c>
      <c r="H77" s="70">
        <f t="shared" ref="H77:I77" si="46">(H76/H11)*100</f>
        <v>1.8773466833541925</v>
      </c>
      <c r="I77" s="70">
        <f t="shared" si="46"/>
        <v>1.496259351620951</v>
      </c>
      <c r="J77" s="70">
        <f t="shared" ref="J77:K77" si="47">(J76/J11)*100</f>
        <v>0.60313630880579006</v>
      </c>
      <c r="K77" s="70">
        <f t="shared" si="47"/>
        <v>0.96501809408926065</v>
      </c>
      <c r="L77" s="70">
        <f t="shared" ref="L77:M77" si="48">(L76/L11)*100</f>
        <v>1.2004801920768309</v>
      </c>
      <c r="M77" s="70">
        <f t="shared" si="48"/>
        <v>0.24067388688327659</v>
      </c>
      <c r="N77" s="70">
        <f>(N76/O11)*100</f>
        <v>1.7925208612341468</v>
      </c>
      <c r="O77" s="62"/>
      <c r="P77" s="62"/>
      <c r="Q77" s="62"/>
      <c r="R77" s="62"/>
      <c r="S77" s="62"/>
      <c r="T77" s="62"/>
    </row>
    <row r="78" spans="1:20" s="77" customFormat="1" x14ac:dyDescent="0.2">
      <c r="A78" s="74"/>
      <c r="B78" s="75"/>
      <c r="C78" s="75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</row>
    <row r="79" spans="1:20" x14ac:dyDescent="0.2">
      <c r="A79" s="62"/>
      <c r="B79" s="65" t="s">
        <v>27</v>
      </c>
      <c r="C79" s="73" t="s">
        <v>24</v>
      </c>
      <c r="D79" s="73" t="s">
        <v>28</v>
      </c>
      <c r="E79" s="65" t="s">
        <v>29</v>
      </c>
      <c r="F79" s="65" t="s">
        <v>30</v>
      </c>
      <c r="G79" s="65" t="s">
        <v>31</v>
      </c>
      <c r="H79" s="65" t="s">
        <v>32</v>
      </c>
      <c r="I79" s="65" t="s">
        <v>33</v>
      </c>
      <c r="J79" s="65" t="s">
        <v>34</v>
      </c>
      <c r="K79" s="65" t="s">
        <v>35</v>
      </c>
      <c r="L79" s="65" t="s">
        <v>36</v>
      </c>
      <c r="M79" s="65" t="s">
        <v>37</v>
      </c>
      <c r="N79" s="62"/>
      <c r="O79" s="62"/>
      <c r="P79" s="62"/>
      <c r="Q79" s="62"/>
      <c r="R79" s="62"/>
      <c r="S79" s="62"/>
      <c r="T79" s="62"/>
    </row>
    <row r="80" spans="1:20" x14ac:dyDescent="0.2">
      <c r="A80" s="65" t="s">
        <v>124</v>
      </c>
      <c r="B80" s="70">
        <f>B13-M12</f>
        <v>-4.2000000000000028</v>
      </c>
      <c r="C80" s="70">
        <f t="shared" ref="C80:M80" si="49">C13-B13</f>
        <v>2.3000000000000114</v>
      </c>
      <c r="D80" s="70">
        <f t="shared" si="49"/>
        <v>9.9999999999994316E-2</v>
      </c>
      <c r="E80" s="70">
        <f t="shared" si="49"/>
        <v>0.40000000000000568</v>
      </c>
      <c r="F80" s="70">
        <f t="shared" si="49"/>
        <v>1</v>
      </c>
      <c r="G80" s="70">
        <f t="shared" si="49"/>
        <v>-0.80000000000001137</v>
      </c>
      <c r="H80" s="70">
        <f t="shared" si="49"/>
        <v>-1</v>
      </c>
      <c r="I80" s="70">
        <f t="shared" si="49"/>
        <v>0.70000000000000284</v>
      </c>
      <c r="J80" s="70">
        <f t="shared" si="49"/>
        <v>1.2000000000000028</v>
      </c>
      <c r="K80" s="70">
        <f t="shared" si="49"/>
        <v>1.0999999999999943</v>
      </c>
      <c r="L80" s="70">
        <f t="shared" si="49"/>
        <v>0.70000000000000284</v>
      </c>
      <c r="M80" s="70">
        <f t="shared" si="49"/>
        <v>-0.70000000000000284</v>
      </c>
      <c r="N80" s="62"/>
      <c r="O80" s="62"/>
      <c r="P80" s="62"/>
      <c r="Q80" s="62"/>
      <c r="R80" s="62"/>
      <c r="S80" s="62"/>
      <c r="T80" s="62"/>
    </row>
    <row r="81" spans="1:20" x14ac:dyDescent="0.2">
      <c r="A81" s="65" t="s">
        <v>125</v>
      </c>
      <c r="B81" s="70">
        <f>(B80/M12)*100</f>
        <v>-5.0420168067226925</v>
      </c>
      <c r="C81" s="70">
        <f t="shared" ref="C81:M81" si="50">(C80/B13)*100</f>
        <v>2.9077117572692943</v>
      </c>
      <c r="D81" s="70">
        <f t="shared" si="50"/>
        <v>0.12285012285011586</v>
      </c>
      <c r="E81" s="70">
        <f t="shared" si="50"/>
        <v>0.49079754601227693</v>
      </c>
      <c r="F81" s="70">
        <f t="shared" si="50"/>
        <v>1.2210012210012211</v>
      </c>
      <c r="G81" s="70">
        <f t="shared" si="50"/>
        <v>-0.96501809408927786</v>
      </c>
      <c r="H81" s="70">
        <f t="shared" si="50"/>
        <v>-1.2180267965895251</v>
      </c>
      <c r="I81" s="70">
        <f t="shared" si="50"/>
        <v>0.86313193588163117</v>
      </c>
      <c r="J81" s="70">
        <f t="shared" si="50"/>
        <v>1.4669926650366782</v>
      </c>
      <c r="K81" s="70">
        <f t="shared" si="50"/>
        <v>1.3253012048192703</v>
      </c>
      <c r="L81" s="70">
        <f t="shared" si="50"/>
        <v>0.83234244946492619</v>
      </c>
      <c r="M81" s="70">
        <f t="shared" si="50"/>
        <v>-0.82547169811321097</v>
      </c>
      <c r="N81" s="62"/>
      <c r="O81" s="62"/>
      <c r="P81" s="62"/>
      <c r="Q81" s="62"/>
      <c r="R81" s="62"/>
      <c r="S81" s="62"/>
      <c r="T81" s="62"/>
    </row>
    <row r="82" spans="1:20" x14ac:dyDescent="0.2">
      <c r="B82" s="64" t="s">
        <v>7</v>
      </c>
      <c r="C82" s="65" t="s">
        <v>8</v>
      </c>
      <c r="D82" s="65" t="s">
        <v>9</v>
      </c>
      <c r="E82" s="65" t="s">
        <v>10</v>
      </c>
      <c r="F82" s="65" t="s">
        <v>11</v>
      </c>
      <c r="G82" s="65" t="s">
        <v>12</v>
      </c>
      <c r="H82" s="65" t="s">
        <v>13</v>
      </c>
      <c r="I82" s="65" t="s">
        <v>14</v>
      </c>
      <c r="J82" s="65" t="s">
        <v>15</v>
      </c>
      <c r="K82" s="65" t="s">
        <v>16</v>
      </c>
      <c r="L82" s="65" t="s">
        <v>17</v>
      </c>
      <c r="M82" s="65" t="s">
        <v>18</v>
      </c>
      <c r="N82" s="65" t="s">
        <v>40</v>
      </c>
      <c r="O82" s="62"/>
      <c r="P82" s="62"/>
      <c r="Q82" s="62"/>
      <c r="R82" s="62"/>
      <c r="S82" s="62"/>
      <c r="T82" s="62"/>
    </row>
    <row r="83" spans="1:20" x14ac:dyDescent="0.2">
      <c r="A83" s="65" t="s">
        <v>126</v>
      </c>
      <c r="B83" s="70">
        <f t="shared" ref="B83:M83" si="51">B13-B12</f>
        <v>0.19999999999998863</v>
      </c>
      <c r="C83" s="70">
        <f t="shared" si="51"/>
        <v>0.10000000000000853</v>
      </c>
      <c r="D83" s="70">
        <f t="shared" si="51"/>
        <v>0.20000000000000284</v>
      </c>
      <c r="E83" s="70">
        <f t="shared" si="51"/>
        <v>-0.89999999999999147</v>
      </c>
      <c r="F83" s="70">
        <f t="shared" si="51"/>
        <v>-1.1999999999999886</v>
      </c>
      <c r="G83" s="70">
        <f t="shared" si="51"/>
        <v>-0.10000000000000853</v>
      </c>
      <c r="H83" s="70">
        <f t="shared" si="51"/>
        <v>-0.30000000000001137</v>
      </c>
      <c r="I83" s="70">
        <f t="shared" si="51"/>
        <v>0.39999999999999147</v>
      </c>
      <c r="J83" s="70">
        <f t="shared" si="51"/>
        <v>-0.40000000000000568</v>
      </c>
      <c r="K83" s="70">
        <f t="shared" si="51"/>
        <v>0.39999999999999147</v>
      </c>
      <c r="L83" s="70">
        <f t="shared" si="51"/>
        <v>0.5</v>
      </c>
      <c r="M83" s="70">
        <f t="shared" si="51"/>
        <v>0.79999999999999716</v>
      </c>
      <c r="N83" s="69">
        <f>O13-O12</f>
        <v>-2.4999999999991473E-2</v>
      </c>
      <c r="O83" s="62"/>
      <c r="P83" s="62"/>
      <c r="Q83" s="62"/>
      <c r="R83" s="62"/>
      <c r="S83" s="62"/>
      <c r="T83" s="62"/>
    </row>
    <row r="84" spans="1:20" x14ac:dyDescent="0.2">
      <c r="A84" s="65" t="s">
        <v>127</v>
      </c>
      <c r="B84" s="70">
        <f t="shared" ref="B84:M84" si="52">(B83/B12)*100</f>
        <v>0.25348542458807177</v>
      </c>
      <c r="C84" s="70">
        <f t="shared" si="52"/>
        <v>0.12300123001231063</v>
      </c>
      <c r="D84" s="70">
        <f t="shared" si="52"/>
        <v>0.24600246002460377</v>
      </c>
      <c r="E84" s="70">
        <f t="shared" si="52"/>
        <v>-1.0869565217391202</v>
      </c>
      <c r="F84" s="70">
        <f t="shared" si="52"/>
        <v>-1.4268727705112827</v>
      </c>
      <c r="G84" s="70">
        <f t="shared" si="52"/>
        <v>-0.12165450121655538</v>
      </c>
      <c r="H84" s="70">
        <f t="shared" si="52"/>
        <v>-0.36855036855038248</v>
      </c>
      <c r="I84" s="70">
        <f t="shared" si="52"/>
        <v>0.49140049140048092</v>
      </c>
      <c r="J84" s="70">
        <f t="shared" si="52"/>
        <v>-0.47961630695444329</v>
      </c>
      <c r="K84" s="70">
        <f t="shared" si="52"/>
        <v>0.47789725209079031</v>
      </c>
      <c r="L84" s="70">
        <f t="shared" si="52"/>
        <v>0.59311981020166071</v>
      </c>
      <c r="M84" s="70">
        <f t="shared" si="52"/>
        <v>0.96038415366146124</v>
      </c>
      <c r="N84" s="70">
        <f>(N83/O12)*100</f>
        <v>-3.0361299463606689E-2</v>
      </c>
      <c r="O84" s="62"/>
      <c r="P84" s="62"/>
      <c r="Q84" s="62"/>
      <c r="R84" s="62"/>
      <c r="S84" s="62"/>
      <c r="T84" s="62"/>
    </row>
    <row r="85" spans="1:20" s="77" customFormat="1" x14ac:dyDescent="0.2">
      <c r="A85" s="74"/>
      <c r="B85" s="75"/>
      <c r="C85" s="75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</row>
    <row r="86" spans="1:20" x14ac:dyDescent="0.2">
      <c r="A86" s="62"/>
      <c r="B86" s="65" t="s">
        <v>27</v>
      </c>
      <c r="C86" s="73" t="s">
        <v>24</v>
      </c>
      <c r="D86" s="73" t="s">
        <v>28</v>
      </c>
      <c r="E86" s="65" t="s">
        <v>29</v>
      </c>
      <c r="F86" s="65" t="s">
        <v>30</v>
      </c>
      <c r="G86" s="65" t="s">
        <v>31</v>
      </c>
      <c r="H86" s="65" t="s">
        <v>32</v>
      </c>
      <c r="I86" s="65" t="s">
        <v>33</v>
      </c>
      <c r="J86" s="65" t="s">
        <v>34</v>
      </c>
      <c r="K86" s="65" t="s">
        <v>35</v>
      </c>
      <c r="L86" s="65" t="s">
        <v>36</v>
      </c>
      <c r="M86" s="65" t="s">
        <v>37</v>
      </c>
      <c r="N86" s="62"/>
      <c r="O86" s="62"/>
      <c r="P86" s="62"/>
      <c r="Q86" s="62"/>
      <c r="R86" s="62"/>
      <c r="S86" s="62"/>
      <c r="T86" s="62"/>
    </row>
    <row r="87" spans="1:20" x14ac:dyDescent="0.2">
      <c r="A87" s="65" t="s">
        <v>128</v>
      </c>
      <c r="B87" s="70">
        <f>B14-M13</f>
        <v>-3.0999999999999943</v>
      </c>
      <c r="C87" s="70">
        <f t="shared" ref="C87:M87" si="53">C14-B14</f>
        <v>0.40000000000000568</v>
      </c>
      <c r="D87" s="70">
        <f t="shared" si="53"/>
        <v>0.29999999999999716</v>
      </c>
      <c r="E87" s="70">
        <f t="shared" si="53"/>
        <v>0.70000000000000284</v>
      </c>
      <c r="F87" s="70">
        <f t="shared" si="53"/>
        <v>1.3999999999999915</v>
      </c>
      <c r="G87" s="70">
        <f t="shared" si="53"/>
        <v>-0.70000000000000284</v>
      </c>
      <c r="H87" s="70">
        <f t="shared" si="53"/>
        <v>-0.19999999999998863</v>
      </c>
      <c r="I87" s="70">
        <f t="shared" si="53"/>
        <v>0.59999999999999432</v>
      </c>
      <c r="J87" s="70">
        <f t="shared" si="53"/>
        <v>0.29999999999999716</v>
      </c>
      <c r="K87" s="70">
        <f t="shared" si="53"/>
        <v>1.2999999999999972</v>
      </c>
      <c r="L87" s="70">
        <f t="shared" si="53"/>
        <v>0.80000000000001137</v>
      </c>
      <c r="M87" s="70">
        <f t="shared" si="53"/>
        <v>-0.5</v>
      </c>
      <c r="N87" s="62"/>
      <c r="O87" s="62"/>
      <c r="P87" s="62"/>
      <c r="Q87" s="62"/>
      <c r="R87" s="62"/>
      <c r="S87" s="62"/>
      <c r="T87" s="62"/>
    </row>
    <row r="88" spans="1:20" x14ac:dyDescent="0.2">
      <c r="A88" s="65" t="s">
        <v>129</v>
      </c>
      <c r="B88" s="70">
        <f>(B87/M13)*100</f>
        <v>-3.6860879904875086</v>
      </c>
      <c r="C88" s="70">
        <f t="shared" ref="C88:M88" si="54">(C87/B14)*100</f>
        <v>0.49382716049383418</v>
      </c>
      <c r="D88" s="70">
        <f t="shared" si="54"/>
        <v>0.36855036855036505</v>
      </c>
      <c r="E88" s="70">
        <f t="shared" si="54"/>
        <v>0.85679314565483811</v>
      </c>
      <c r="F88" s="70">
        <f t="shared" si="54"/>
        <v>1.6990291262135817</v>
      </c>
      <c r="G88" s="70">
        <f t="shared" si="54"/>
        <v>-0.83532219570406074</v>
      </c>
      <c r="H88" s="70">
        <f t="shared" si="54"/>
        <v>-0.24067388688325952</v>
      </c>
      <c r="I88" s="70">
        <f t="shared" si="54"/>
        <v>0.72376357056694118</v>
      </c>
      <c r="J88" s="70">
        <f t="shared" si="54"/>
        <v>0.35928143712574512</v>
      </c>
      <c r="K88" s="70">
        <f t="shared" si="54"/>
        <v>1.5513126491646745</v>
      </c>
      <c r="L88" s="70">
        <f t="shared" si="54"/>
        <v>0.94007050528791014</v>
      </c>
      <c r="M88" s="70">
        <f t="shared" si="54"/>
        <v>-0.58207217694994173</v>
      </c>
      <c r="N88" s="62"/>
      <c r="O88" s="62"/>
      <c r="P88" s="62"/>
      <c r="Q88" s="62"/>
      <c r="R88" s="62"/>
      <c r="S88" s="62"/>
      <c r="T88" s="62"/>
    </row>
    <row r="89" spans="1:20" x14ac:dyDescent="0.2">
      <c r="B89" s="64" t="s">
        <v>7</v>
      </c>
      <c r="C89" s="65" t="s">
        <v>8</v>
      </c>
      <c r="D89" s="65" t="s">
        <v>9</v>
      </c>
      <c r="E89" s="65" t="s">
        <v>10</v>
      </c>
      <c r="F89" s="65" t="s">
        <v>11</v>
      </c>
      <c r="G89" s="65" t="s">
        <v>12</v>
      </c>
      <c r="H89" s="65" t="s">
        <v>13</v>
      </c>
      <c r="I89" s="65" t="s">
        <v>14</v>
      </c>
      <c r="J89" s="65" t="s">
        <v>15</v>
      </c>
      <c r="K89" s="65" t="s">
        <v>16</v>
      </c>
      <c r="L89" s="65" t="s">
        <v>17</v>
      </c>
      <c r="M89" s="65" t="s">
        <v>18</v>
      </c>
      <c r="N89" s="65" t="s">
        <v>40</v>
      </c>
      <c r="O89" s="62"/>
      <c r="P89" s="62"/>
      <c r="Q89" s="62"/>
      <c r="R89" s="62"/>
      <c r="S89" s="62"/>
      <c r="T89" s="62"/>
    </row>
    <row r="90" spans="1:20" x14ac:dyDescent="0.2">
      <c r="A90" s="65" t="s">
        <v>130</v>
      </c>
      <c r="B90" s="70">
        <f t="shared" ref="B90:M90" si="55">B14-B13</f>
        <v>1.9000000000000057</v>
      </c>
      <c r="C90" s="70">
        <f t="shared" si="55"/>
        <v>0</v>
      </c>
      <c r="D90" s="70">
        <f t="shared" si="55"/>
        <v>0.20000000000000284</v>
      </c>
      <c r="E90" s="70">
        <f t="shared" si="55"/>
        <v>0.5</v>
      </c>
      <c r="F90" s="70">
        <f t="shared" si="55"/>
        <v>0.89999999999999147</v>
      </c>
      <c r="G90" s="70">
        <f t="shared" si="55"/>
        <v>1</v>
      </c>
      <c r="H90" s="70">
        <f t="shared" si="55"/>
        <v>1.8000000000000114</v>
      </c>
      <c r="I90" s="70">
        <f t="shared" si="55"/>
        <v>1.7000000000000028</v>
      </c>
      <c r="J90" s="70">
        <f t="shared" si="55"/>
        <v>0.79999999999999716</v>
      </c>
      <c r="K90" s="70">
        <f t="shared" si="55"/>
        <v>1</v>
      </c>
      <c r="L90" s="70">
        <f t="shared" si="55"/>
        <v>1.1000000000000085</v>
      </c>
      <c r="M90" s="70">
        <f t="shared" si="55"/>
        <v>1.3000000000000114</v>
      </c>
      <c r="N90" s="69">
        <f>O14-O13</f>
        <v>1.0166666666666657</v>
      </c>
      <c r="O90" s="62"/>
      <c r="P90" s="62"/>
      <c r="Q90" s="62"/>
      <c r="R90" s="62"/>
      <c r="S90" s="62"/>
      <c r="T90" s="62"/>
    </row>
    <row r="91" spans="1:20" x14ac:dyDescent="0.2">
      <c r="A91" s="65" t="s">
        <v>131</v>
      </c>
      <c r="B91" s="70">
        <f t="shared" ref="B91:M91" si="56">(B90/B13)*100</f>
        <v>2.4020227560050644</v>
      </c>
      <c r="C91" s="70">
        <f t="shared" si="56"/>
        <v>0</v>
      </c>
      <c r="D91" s="70">
        <f t="shared" si="56"/>
        <v>0.24539877300613847</v>
      </c>
      <c r="E91" s="70">
        <f t="shared" si="56"/>
        <v>0.61050061050061055</v>
      </c>
      <c r="F91" s="70">
        <f t="shared" si="56"/>
        <v>1.0856453558504118</v>
      </c>
      <c r="G91" s="70">
        <f t="shared" si="56"/>
        <v>1.2180267965895251</v>
      </c>
      <c r="H91" s="70">
        <f t="shared" si="56"/>
        <v>2.2194821208384852</v>
      </c>
      <c r="I91" s="70">
        <f t="shared" si="56"/>
        <v>2.0782396088019595</v>
      </c>
      <c r="J91" s="70">
        <f t="shared" si="56"/>
        <v>0.96385542168674365</v>
      </c>
      <c r="K91" s="70">
        <f t="shared" si="56"/>
        <v>1.1890606420927468</v>
      </c>
      <c r="L91" s="70">
        <f t="shared" si="56"/>
        <v>1.2971698113207648</v>
      </c>
      <c r="M91" s="70">
        <f t="shared" si="56"/>
        <v>1.5457788347205843</v>
      </c>
      <c r="N91" s="70">
        <f>(N90/O13)*100</f>
        <v>1.2350678274954432</v>
      </c>
      <c r="O91" s="62"/>
      <c r="P91" s="62"/>
      <c r="Q91" s="62"/>
      <c r="R91" s="62"/>
      <c r="S91" s="62"/>
      <c r="T91" s="62"/>
    </row>
    <row r="92" spans="1:20" s="77" customFormat="1" x14ac:dyDescent="0.2">
      <c r="A92" s="74"/>
      <c r="B92" s="75"/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</row>
    <row r="93" spans="1:20" x14ac:dyDescent="0.2">
      <c r="A93" s="62"/>
      <c r="B93" s="65" t="s">
        <v>27</v>
      </c>
      <c r="C93" s="73" t="s">
        <v>24</v>
      </c>
      <c r="D93" s="73" t="s">
        <v>28</v>
      </c>
      <c r="E93" s="65" t="s">
        <v>29</v>
      </c>
      <c r="F93" s="65" t="s">
        <v>30</v>
      </c>
      <c r="G93" s="65" t="s">
        <v>31</v>
      </c>
      <c r="H93" s="65" t="s">
        <v>32</v>
      </c>
      <c r="I93" s="65" t="s">
        <v>33</v>
      </c>
      <c r="J93" s="65" t="s">
        <v>34</v>
      </c>
      <c r="K93" s="65" t="s">
        <v>35</v>
      </c>
      <c r="L93" s="65" t="s">
        <v>36</v>
      </c>
      <c r="M93" s="65" t="s">
        <v>37</v>
      </c>
      <c r="N93" s="62"/>
      <c r="O93" s="62"/>
      <c r="P93" s="62"/>
      <c r="Q93" s="62"/>
      <c r="R93" s="62"/>
      <c r="S93" s="62"/>
      <c r="T93" s="62"/>
    </row>
    <row r="94" spans="1:20" x14ac:dyDescent="0.2">
      <c r="A94" s="65" t="s">
        <v>132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62"/>
      <c r="O94" s="62"/>
      <c r="P94" s="62"/>
      <c r="Q94" s="62"/>
      <c r="R94" s="62"/>
      <c r="S94" s="62"/>
      <c r="T94" s="62"/>
    </row>
    <row r="95" spans="1:20" x14ac:dyDescent="0.2">
      <c r="A95" s="65" t="s">
        <v>133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62"/>
      <c r="O95" s="62"/>
      <c r="P95" s="62"/>
      <c r="Q95" s="62"/>
      <c r="R95" s="62"/>
      <c r="S95" s="62"/>
      <c r="T95" s="62"/>
    </row>
    <row r="96" spans="1:20" x14ac:dyDescent="0.2">
      <c r="B96" s="64" t="s">
        <v>7</v>
      </c>
      <c r="C96" s="65" t="s">
        <v>8</v>
      </c>
      <c r="D96" s="65" t="s">
        <v>9</v>
      </c>
      <c r="E96" s="65" t="s">
        <v>10</v>
      </c>
      <c r="F96" s="65" t="s">
        <v>11</v>
      </c>
      <c r="G96" s="65" t="s">
        <v>12</v>
      </c>
      <c r="H96" s="65" t="s">
        <v>13</v>
      </c>
      <c r="I96" s="65" t="s">
        <v>14</v>
      </c>
      <c r="J96" s="65" t="s">
        <v>15</v>
      </c>
      <c r="K96" s="65" t="s">
        <v>16</v>
      </c>
      <c r="L96" s="65" t="s">
        <v>17</v>
      </c>
      <c r="M96" s="65" t="s">
        <v>18</v>
      </c>
      <c r="N96" s="65" t="s">
        <v>40</v>
      </c>
      <c r="O96" s="62"/>
      <c r="P96" s="62"/>
      <c r="Q96" s="62"/>
      <c r="R96" s="62"/>
      <c r="S96" s="62"/>
      <c r="T96" s="62"/>
    </row>
    <row r="97" spans="1:20" x14ac:dyDescent="0.2">
      <c r="A97" s="65" t="s">
        <v>134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69" t="e">
        <f>N15-N14</f>
        <v>#DIV/0!</v>
      </c>
      <c r="O97" s="62"/>
      <c r="P97" s="62"/>
      <c r="Q97" s="62"/>
      <c r="R97" s="62"/>
      <c r="S97" s="62"/>
      <c r="T97" s="62"/>
    </row>
    <row r="98" spans="1:20" x14ac:dyDescent="0.2">
      <c r="A98" s="65" t="s">
        <v>135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 t="e">
        <f>(N97/N14)*100</f>
        <v>#DIV/0!</v>
      </c>
      <c r="O98" s="62"/>
      <c r="P98" s="62"/>
      <c r="Q98" s="62"/>
      <c r="R98" s="62"/>
      <c r="S98" s="62"/>
      <c r="T98" s="62"/>
    </row>
    <row r="99" spans="1:20" s="77" customFormat="1" x14ac:dyDescent="0.2">
      <c r="A99" s="74"/>
      <c r="B99" s="75"/>
      <c r="C99" s="75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</row>
    <row r="100" spans="1:20" s="86" customFormat="1" x14ac:dyDescent="0.2">
      <c r="A100" s="82"/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</row>
    <row r="101" spans="1:20" x14ac:dyDescent="0.2">
      <c r="A101" s="59" t="s">
        <v>1</v>
      </c>
      <c r="B101" s="64" t="s">
        <v>7</v>
      </c>
      <c r="C101" s="65" t="s">
        <v>8</v>
      </c>
      <c r="D101" s="65" t="s">
        <v>9</v>
      </c>
      <c r="E101" s="65" t="s">
        <v>10</v>
      </c>
      <c r="F101" s="65" t="s">
        <v>11</v>
      </c>
      <c r="G101" s="65" t="s">
        <v>12</v>
      </c>
      <c r="H101" s="65" t="s">
        <v>13</v>
      </c>
      <c r="I101" s="65" t="s">
        <v>14</v>
      </c>
      <c r="J101" s="65" t="s">
        <v>15</v>
      </c>
      <c r="K101" s="65" t="s">
        <v>16</v>
      </c>
      <c r="L101" s="65" t="s">
        <v>17</v>
      </c>
      <c r="M101" s="65" t="s">
        <v>18</v>
      </c>
      <c r="N101" s="65" t="s">
        <v>75</v>
      </c>
    </row>
    <row r="102" spans="1:20" s="79" customFormat="1" x14ac:dyDescent="0.2">
      <c r="A102" s="64">
        <v>2003</v>
      </c>
      <c r="B102" s="70">
        <v>11.1</v>
      </c>
      <c r="C102" s="70">
        <v>11</v>
      </c>
      <c r="D102" s="70">
        <v>11</v>
      </c>
      <c r="E102" s="70">
        <v>10.9</v>
      </c>
      <c r="F102" s="70">
        <v>10.9</v>
      </c>
      <c r="G102" s="70">
        <v>10.9</v>
      </c>
      <c r="H102" s="70">
        <v>10.9</v>
      </c>
      <c r="I102" s="70">
        <v>10.8</v>
      </c>
      <c r="J102" s="70">
        <v>10.7</v>
      </c>
      <c r="K102" s="70">
        <v>10.6</v>
      </c>
      <c r="L102" s="70">
        <v>10.4</v>
      </c>
      <c r="M102" s="70">
        <v>10.4</v>
      </c>
      <c r="N102" s="80">
        <f t="shared" ref="N102:N107" si="57">AVERAGE(B102:M102)</f>
        <v>10.799999999999999</v>
      </c>
      <c r="O102" s="80">
        <f t="shared" ref="O102:O110" si="58">AVERAGE(B102:M102)</f>
        <v>10.799999999999999</v>
      </c>
      <c r="P102" s="60"/>
      <c r="Q102" s="60"/>
      <c r="R102" s="60"/>
      <c r="S102" s="60"/>
      <c r="T102" s="60"/>
    </row>
    <row r="103" spans="1:20" x14ac:dyDescent="0.2">
      <c r="A103" s="65">
        <v>2004</v>
      </c>
      <c r="B103" s="70">
        <v>10.1</v>
      </c>
      <c r="C103" s="70">
        <v>10.199999999999999</v>
      </c>
      <c r="D103" s="70">
        <v>10.3</v>
      </c>
      <c r="E103" s="70">
        <v>10.3</v>
      </c>
      <c r="F103" s="70">
        <v>10.4</v>
      </c>
      <c r="G103" s="70">
        <v>10.6</v>
      </c>
      <c r="H103" s="70">
        <v>10.7</v>
      </c>
      <c r="I103" s="70">
        <v>10.7</v>
      </c>
      <c r="J103" s="70">
        <v>10.7</v>
      </c>
      <c r="K103" s="70">
        <v>10.6</v>
      </c>
      <c r="L103" s="70">
        <v>10.5</v>
      </c>
      <c r="M103" s="70">
        <v>10.5</v>
      </c>
      <c r="N103" s="69">
        <f t="shared" si="57"/>
        <v>10.466666666666667</v>
      </c>
      <c r="O103" s="80">
        <f t="shared" si="58"/>
        <v>10.466666666666667</v>
      </c>
    </row>
    <row r="104" spans="1:20" x14ac:dyDescent="0.2">
      <c r="A104" s="65">
        <v>2005</v>
      </c>
      <c r="B104" s="70">
        <v>10.3</v>
      </c>
      <c r="C104" s="70">
        <v>10.5</v>
      </c>
      <c r="D104" s="70">
        <v>10.6</v>
      </c>
      <c r="E104" s="70">
        <v>10.7</v>
      </c>
      <c r="F104" s="70">
        <v>10.8</v>
      </c>
      <c r="G104" s="70">
        <v>11.1</v>
      </c>
      <c r="H104" s="70">
        <v>11.2</v>
      </c>
      <c r="I104" s="70">
        <v>11.3</v>
      </c>
      <c r="J104" s="70">
        <v>11.3</v>
      </c>
      <c r="K104" s="70">
        <v>11.3</v>
      </c>
      <c r="L104" s="70">
        <v>11.3</v>
      </c>
      <c r="M104" s="70">
        <v>11.4</v>
      </c>
      <c r="N104" s="69">
        <f t="shared" si="57"/>
        <v>10.983333333333333</v>
      </c>
      <c r="O104" s="80">
        <f t="shared" si="58"/>
        <v>10.983333333333333</v>
      </c>
    </row>
    <row r="105" spans="1:20" x14ac:dyDescent="0.2">
      <c r="A105" s="65">
        <v>2006</v>
      </c>
      <c r="B105" s="70">
        <v>11.2</v>
      </c>
      <c r="C105" s="70">
        <v>11.4</v>
      </c>
      <c r="D105" s="70">
        <v>11.4</v>
      </c>
      <c r="E105" s="70">
        <v>11.5</v>
      </c>
      <c r="F105" s="70">
        <v>11.4</v>
      </c>
      <c r="G105" s="70">
        <v>11.6</v>
      </c>
      <c r="H105" s="70">
        <v>11.7</v>
      </c>
      <c r="I105" s="70">
        <v>11.7</v>
      </c>
      <c r="J105" s="70">
        <v>11.4</v>
      </c>
      <c r="K105" s="70">
        <v>11.5</v>
      </c>
      <c r="L105" s="70">
        <v>11.5</v>
      </c>
      <c r="M105" s="70">
        <v>11.5</v>
      </c>
      <c r="N105" s="69">
        <f t="shared" si="57"/>
        <v>11.483333333333334</v>
      </c>
      <c r="O105" s="80">
        <f t="shared" si="58"/>
        <v>11.483333333333334</v>
      </c>
    </row>
    <row r="106" spans="1:20" x14ac:dyDescent="0.2">
      <c r="A106" s="65">
        <v>2007</v>
      </c>
      <c r="B106" s="70">
        <v>11.3</v>
      </c>
      <c r="C106" s="70">
        <v>11.4</v>
      </c>
      <c r="D106" s="70">
        <v>11.1</v>
      </c>
      <c r="E106" s="70">
        <v>11.2</v>
      </c>
      <c r="F106" s="70">
        <v>11.1</v>
      </c>
      <c r="G106" s="70">
        <v>11.4</v>
      </c>
      <c r="H106" s="70">
        <v>11.3</v>
      </c>
      <c r="I106" s="70">
        <v>11.3</v>
      </c>
      <c r="J106" s="70">
        <v>11.1</v>
      </c>
      <c r="K106" s="70">
        <v>11.1</v>
      </c>
      <c r="L106" s="70">
        <v>11.1</v>
      </c>
      <c r="M106" s="70">
        <v>11.1</v>
      </c>
      <c r="N106" s="69">
        <f t="shared" si="57"/>
        <v>11.20833333333333</v>
      </c>
      <c r="O106" s="80">
        <f t="shared" si="58"/>
        <v>11.20833333333333</v>
      </c>
    </row>
    <row r="107" spans="1:20" x14ac:dyDescent="0.2">
      <c r="A107" s="65">
        <v>2008</v>
      </c>
      <c r="B107" s="70">
        <v>11</v>
      </c>
      <c r="C107" s="70">
        <v>11.1</v>
      </c>
      <c r="D107" s="70">
        <v>11.1</v>
      </c>
      <c r="E107" s="70">
        <v>11.2</v>
      </c>
      <c r="F107" s="70">
        <v>11.2</v>
      </c>
      <c r="G107" s="70">
        <v>11.2</v>
      </c>
      <c r="H107" s="70">
        <v>11.2</v>
      </c>
      <c r="I107" s="70">
        <v>11.1</v>
      </c>
      <c r="J107" s="70">
        <v>10.9</v>
      </c>
      <c r="K107" s="70">
        <v>10.9</v>
      </c>
      <c r="L107" s="70">
        <v>10.9</v>
      </c>
      <c r="M107" s="70">
        <v>10.6</v>
      </c>
      <c r="N107" s="69">
        <f t="shared" si="57"/>
        <v>11.033333333333337</v>
      </c>
      <c r="O107" s="80">
        <f t="shared" si="58"/>
        <v>11.033333333333337</v>
      </c>
    </row>
    <row r="108" spans="1:20" x14ac:dyDescent="0.2">
      <c r="A108" s="65">
        <v>2009</v>
      </c>
      <c r="B108" s="70">
        <v>10.5</v>
      </c>
      <c r="C108" s="70">
        <v>10.3</v>
      </c>
      <c r="D108" s="70">
        <v>10.1</v>
      </c>
      <c r="E108" s="70">
        <v>10.1</v>
      </c>
      <c r="F108" s="70">
        <v>9.8000000000000007</v>
      </c>
      <c r="G108" s="70">
        <v>9.9</v>
      </c>
      <c r="H108" s="70">
        <v>10.1</v>
      </c>
      <c r="I108" s="70">
        <v>10</v>
      </c>
      <c r="J108" s="70">
        <v>9.9</v>
      </c>
      <c r="K108" s="70">
        <v>9.9</v>
      </c>
      <c r="L108" s="70">
        <v>9.8000000000000007</v>
      </c>
      <c r="M108" s="70">
        <v>9.8000000000000007</v>
      </c>
      <c r="N108" s="69">
        <f t="shared" ref="N108:N113" si="59">AVERAGE(B108:M108)</f>
        <v>10.016666666666667</v>
      </c>
      <c r="O108" s="80">
        <f t="shared" si="58"/>
        <v>10.016666666666667</v>
      </c>
    </row>
    <row r="109" spans="1:20" x14ac:dyDescent="0.2">
      <c r="A109" s="65">
        <v>2010</v>
      </c>
      <c r="B109" s="70">
        <v>9.6999999999999993</v>
      </c>
      <c r="C109" s="70">
        <v>9.8000000000000007</v>
      </c>
      <c r="D109" s="70">
        <v>9.8000000000000007</v>
      </c>
      <c r="E109" s="70">
        <v>10</v>
      </c>
      <c r="F109" s="70">
        <v>10.199999999999999</v>
      </c>
      <c r="G109" s="70">
        <v>10.4</v>
      </c>
      <c r="H109" s="70">
        <v>10.4</v>
      </c>
      <c r="I109" s="70">
        <v>10.4</v>
      </c>
      <c r="J109" s="70">
        <v>10.3</v>
      </c>
      <c r="K109" s="70">
        <v>10.3</v>
      </c>
      <c r="L109" s="70">
        <v>10.3</v>
      </c>
      <c r="M109" s="70">
        <v>10.3</v>
      </c>
      <c r="N109" s="69">
        <f t="shared" si="59"/>
        <v>10.158333333333333</v>
      </c>
      <c r="O109" s="80">
        <f t="shared" si="58"/>
        <v>10.158333333333333</v>
      </c>
    </row>
    <row r="110" spans="1:20" x14ac:dyDescent="0.2">
      <c r="A110" s="65">
        <v>2011</v>
      </c>
      <c r="B110" s="70">
        <v>10.3</v>
      </c>
      <c r="C110" s="70">
        <v>10.3</v>
      </c>
      <c r="D110" s="70">
        <v>10.4</v>
      </c>
      <c r="E110" s="70">
        <v>10.3</v>
      </c>
      <c r="F110" s="70">
        <v>10.4</v>
      </c>
      <c r="G110" s="70">
        <v>10.5</v>
      </c>
      <c r="H110" s="70">
        <v>10.6</v>
      </c>
      <c r="I110" s="70">
        <v>10.6</v>
      </c>
      <c r="J110" s="70">
        <v>10.5</v>
      </c>
      <c r="K110" s="70">
        <v>10.3</v>
      </c>
      <c r="L110" s="70">
        <v>10.4</v>
      </c>
      <c r="M110" s="70">
        <v>10.3</v>
      </c>
      <c r="N110" s="69">
        <f t="shared" si="59"/>
        <v>10.408333333333333</v>
      </c>
      <c r="O110" s="80">
        <f t="shared" si="58"/>
        <v>10.408333333333333</v>
      </c>
    </row>
    <row r="111" spans="1:20" x14ac:dyDescent="0.2">
      <c r="A111" s="65">
        <v>2012</v>
      </c>
      <c r="B111" s="70">
        <v>10.3</v>
      </c>
      <c r="C111" s="70">
        <v>10.3</v>
      </c>
      <c r="D111" s="70">
        <v>10.3</v>
      </c>
      <c r="E111" s="70">
        <v>10.4</v>
      </c>
      <c r="F111" s="70">
        <v>10.6</v>
      </c>
      <c r="G111" s="70">
        <v>10.7</v>
      </c>
      <c r="H111" s="70">
        <v>10.7</v>
      </c>
      <c r="I111" s="70">
        <v>10.7</v>
      </c>
      <c r="J111" s="70">
        <v>10.7</v>
      </c>
      <c r="K111" s="70">
        <v>10.5</v>
      </c>
      <c r="L111" s="70">
        <v>10.5</v>
      </c>
      <c r="M111" s="70">
        <v>10.5</v>
      </c>
      <c r="N111" s="69">
        <f t="shared" si="59"/>
        <v>10.516666666666667</v>
      </c>
      <c r="O111" s="80">
        <f>AVERAGE(B111:M111)</f>
        <v>10.516666666666667</v>
      </c>
    </row>
    <row r="112" spans="1:20" x14ac:dyDescent="0.2">
      <c r="A112" s="65">
        <v>2013</v>
      </c>
      <c r="B112" s="70">
        <v>10.3</v>
      </c>
      <c r="C112" s="70">
        <v>10.3</v>
      </c>
      <c r="D112" s="70">
        <v>10.3</v>
      </c>
      <c r="E112" s="70">
        <v>10.199999999999999</v>
      </c>
      <c r="F112" s="70">
        <v>10.3</v>
      </c>
      <c r="G112" s="70">
        <v>10.5</v>
      </c>
      <c r="H112" s="70">
        <v>10.6</v>
      </c>
      <c r="I112" s="70">
        <v>10.6</v>
      </c>
      <c r="J112" s="70">
        <v>10.4</v>
      </c>
      <c r="K112" s="70">
        <v>10.4</v>
      </c>
      <c r="L112" s="70">
        <v>10.4</v>
      </c>
      <c r="M112" s="70">
        <v>10.4</v>
      </c>
      <c r="N112" s="69">
        <f t="shared" si="59"/>
        <v>10.391666666666667</v>
      </c>
      <c r="O112" s="80">
        <f>AVERAGE(B112:M112)</f>
        <v>10.391666666666667</v>
      </c>
    </row>
    <row r="113" spans="1:30" x14ac:dyDescent="0.2">
      <c r="A113" s="65">
        <v>2014</v>
      </c>
      <c r="B113" s="70">
        <v>10.3</v>
      </c>
      <c r="C113" s="70">
        <v>10.3</v>
      </c>
      <c r="D113" s="70">
        <v>10.3</v>
      </c>
      <c r="E113" s="70">
        <v>10.4</v>
      </c>
      <c r="F113" s="70">
        <v>10.4</v>
      </c>
      <c r="G113" s="70">
        <v>10.6</v>
      </c>
      <c r="H113" s="70">
        <v>10.6</v>
      </c>
      <c r="I113" s="70">
        <v>10.6</v>
      </c>
      <c r="J113" s="70">
        <v>10.3</v>
      </c>
      <c r="K113" s="70">
        <v>10.3</v>
      </c>
      <c r="L113" s="70">
        <v>10.3</v>
      </c>
      <c r="M113" s="73">
        <v>10.3</v>
      </c>
      <c r="N113" s="69">
        <f t="shared" si="59"/>
        <v>10.391666666666666</v>
      </c>
      <c r="O113" s="80">
        <f>AVERAGE(B113:M113)</f>
        <v>10.391666666666666</v>
      </c>
    </row>
    <row r="114" spans="1:30" x14ac:dyDescent="0.2">
      <c r="A114" s="65">
        <v>2015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3"/>
      <c r="M114" s="70"/>
      <c r="N114" s="69" t="e">
        <f>AVERAGE(B114:B114)</f>
        <v>#DIV/0!</v>
      </c>
      <c r="O114" s="80" t="e">
        <f>AVERAGE(B114:M114)</f>
        <v>#DIV/0!</v>
      </c>
    </row>
    <row r="115" spans="1:30" x14ac:dyDescent="0.2">
      <c r="B115" s="65" t="s">
        <v>27</v>
      </c>
      <c r="C115" s="73" t="s">
        <v>24</v>
      </c>
      <c r="D115" s="73" t="s">
        <v>28</v>
      </c>
      <c r="E115" s="65" t="s">
        <v>29</v>
      </c>
      <c r="F115" s="65" t="s">
        <v>30</v>
      </c>
      <c r="G115" s="65" t="s">
        <v>31</v>
      </c>
      <c r="H115" s="65" t="s">
        <v>32</v>
      </c>
      <c r="I115" s="65" t="s">
        <v>33</v>
      </c>
      <c r="J115" s="65" t="s">
        <v>34</v>
      </c>
      <c r="K115" s="65" t="s">
        <v>35</v>
      </c>
      <c r="L115" s="65" t="s">
        <v>36</v>
      </c>
      <c r="M115" s="65" t="s">
        <v>37</v>
      </c>
    </row>
    <row r="116" spans="1:30" x14ac:dyDescent="0.2">
      <c r="A116" s="65" t="s">
        <v>25</v>
      </c>
      <c r="B116" s="70">
        <f>B103-M102</f>
        <v>-0.30000000000000071</v>
      </c>
      <c r="C116" s="70">
        <f t="shared" ref="C116:I116" si="60">C103-B103</f>
        <v>9.9999999999999645E-2</v>
      </c>
      <c r="D116" s="70">
        <f t="shared" si="60"/>
        <v>0.10000000000000142</v>
      </c>
      <c r="E116" s="70">
        <f t="shared" si="60"/>
        <v>0</v>
      </c>
      <c r="F116" s="70">
        <f t="shared" si="60"/>
        <v>9.9999999999999645E-2</v>
      </c>
      <c r="G116" s="70">
        <f t="shared" si="60"/>
        <v>0.19999999999999929</v>
      </c>
      <c r="H116" s="70">
        <f t="shared" si="60"/>
        <v>9.9999999999999645E-2</v>
      </c>
      <c r="I116" s="70">
        <f t="shared" si="60"/>
        <v>0</v>
      </c>
      <c r="J116" s="70">
        <f>J103-I103</f>
        <v>0</v>
      </c>
      <c r="K116" s="70">
        <f>K103-J103</f>
        <v>-9.9999999999999645E-2</v>
      </c>
      <c r="L116" s="70">
        <f>L103-K103</f>
        <v>-9.9999999999999645E-2</v>
      </c>
      <c r="M116" s="70">
        <f>M103-L103</f>
        <v>0</v>
      </c>
    </row>
    <row r="117" spans="1:30" x14ac:dyDescent="0.2">
      <c r="A117" s="65" t="s">
        <v>26</v>
      </c>
      <c r="B117" s="70">
        <f>(B116/M102)*100</f>
        <v>-2.8846153846153912</v>
      </c>
      <c r="C117" s="70">
        <f t="shared" ref="C117:M117" si="61">(C116/B103)*100</f>
        <v>0.99009900990098665</v>
      </c>
      <c r="D117" s="70">
        <f t="shared" si="61"/>
        <v>0.98039215686275916</v>
      </c>
      <c r="E117" s="70">
        <f t="shared" si="61"/>
        <v>0</v>
      </c>
      <c r="F117" s="70">
        <f t="shared" si="61"/>
        <v>0.97087378640776345</v>
      </c>
      <c r="G117" s="70">
        <f t="shared" si="61"/>
        <v>1.9230769230769162</v>
      </c>
      <c r="H117" s="70">
        <f t="shared" si="61"/>
        <v>0.94339622641509102</v>
      </c>
      <c r="I117" s="70">
        <f t="shared" si="61"/>
        <v>0</v>
      </c>
      <c r="J117" s="70">
        <f t="shared" si="61"/>
        <v>0</v>
      </c>
      <c r="K117" s="70">
        <f t="shared" si="61"/>
        <v>-0.93457943925233322</v>
      </c>
      <c r="L117" s="70">
        <f t="shared" si="61"/>
        <v>-0.94339622641509102</v>
      </c>
      <c r="M117" s="70">
        <f t="shared" si="61"/>
        <v>0</v>
      </c>
    </row>
    <row r="118" spans="1:30" x14ac:dyDescent="0.2">
      <c r="B118" s="64" t="s">
        <v>7</v>
      </c>
      <c r="C118" s="65" t="s">
        <v>8</v>
      </c>
      <c r="D118" s="65" t="s">
        <v>9</v>
      </c>
      <c r="E118" s="65" t="s">
        <v>10</v>
      </c>
      <c r="F118" s="65" t="s">
        <v>11</v>
      </c>
      <c r="G118" s="65" t="s">
        <v>12</v>
      </c>
      <c r="H118" s="65" t="s">
        <v>13</v>
      </c>
      <c r="I118" s="65" t="s">
        <v>14</v>
      </c>
      <c r="J118" s="65" t="s">
        <v>15</v>
      </c>
      <c r="K118" s="65" t="s">
        <v>16</v>
      </c>
      <c r="L118" s="65" t="s">
        <v>17</v>
      </c>
      <c r="M118" s="65" t="s">
        <v>18</v>
      </c>
      <c r="N118" s="65" t="s">
        <v>40</v>
      </c>
    </row>
    <row r="119" spans="1:30" x14ac:dyDescent="0.2">
      <c r="A119" s="65" t="s">
        <v>38</v>
      </c>
      <c r="B119" s="70">
        <f t="shared" ref="B119:M119" si="62">B103-B102</f>
        <v>-1</v>
      </c>
      <c r="C119" s="70">
        <f t="shared" si="62"/>
        <v>-0.80000000000000071</v>
      </c>
      <c r="D119" s="70">
        <f t="shared" si="62"/>
        <v>-0.69999999999999929</v>
      </c>
      <c r="E119" s="70">
        <f t="shared" si="62"/>
        <v>-0.59999999999999964</v>
      </c>
      <c r="F119" s="70">
        <f t="shared" si="62"/>
        <v>-0.5</v>
      </c>
      <c r="G119" s="70">
        <f t="shared" si="62"/>
        <v>-0.30000000000000071</v>
      </c>
      <c r="H119" s="70">
        <f t="shared" si="62"/>
        <v>-0.20000000000000107</v>
      </c>
      <c r="I119" s="70">
        <f t="shared" si="62"/>
        <v>-0.10000000000000142</v>
      </c>
      <c r="J119" s="70">
        <f t="shared" si="62"/>
        <v>0</v>
      </c>
      <c r="K119" s="70">
        <f t="shared" si="62"/>
        <v>0</v>
      </c>
      <c r="L119" s="70">
        <f t="shared" si="62"/>
        <v>9.9999999999999645E-2</v>
      </c>
      <c r="M119" s="70">
        <f t="shared" si="62"/>
        <v>9.9999999999999645E-2</v>
      </c>
      <c r="N119" s="78">
        <f>O103-O102</f>
        <v>-0.33333333333333215</v>
      </c>
    </row>
    <row r="120" spans="1:30" x14ac:dyDescent="0.2">
      <c r="A120" s="65" t="s">
        <v>39</v>
      </c>
      <c r="B120" s="70">
        <f t="shared" ref="B120:M120" si="63">(B119/B102)*100</f>
        <v>-9.0090090090090094</v>
      </c>
      <c r="C120" s="70">
        <f t="shared" si="63"/>
        <v>-7.2727272727272796</v>
      </c>
      <c r="D120" s="70">
        <f t="shared" si="63"/>
        <v>-6.3636363636363571</v>
      </c>
      <c r="E120" s="70">
        <f t="shared" si="63"/>
        <v>-5.5045871559632999</v>
      </c>
      <c r="F120" s="70">
        <f t="shared" si="63"/>
        <v>-4.5871559633027514</v>
      </c>
      <c r="G120" s="70">
        <f t="shared" si="63"/>
        <v>-2.752293577981658</v>
      </c>
      <c r="H120" s="70">
        <f t="shared" si="63"/>
        <v>-1.8348623853211108</v>
      </c>
      <c r="I120" s="70">
        <f t="shared" si="63"/>
        <v>-0.92592592592593903</v>
      </c>
      <c r="J120" s="70">
        <f t="shared" si="63"/>
        <v>0</v>
      </c>
      <c r="K120" s="70">
        <f t="shared" si="63"/>
        <v>0</v>
      </c>
      <c r="L120" s="70">
        <f t="shared" si="63"/>
        <v>0.96153846153845812</v>
      </c>
      <c r="M120" s="70">
        <f t="shared" si="63"/>
        <v>0.96153846153845812</v>
      </c>
      <c r="N120" s="78">
        <f>(N119/O102)*100</f>
        <v>-3.086419753086409</v>
      </c>
      <c r="Q120" s="88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88"/>
      <c r="AD120" s="65"/>
    </row>
    <row r="121" spans="1:30" s="77" customFormat="1" x14ac:dyDescent="0.2">
      <c r="A121" s="74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6"/>
      <c r="O121" s="76"/>
      <c r="P121" s="76"/>
      <c r="Q121" s="89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89"/>
      <c r="AD121" s="74"/>
    </row>
    <row r="122" spans="1:30" x14ac:dyDescent="0.2">
      <c r="B122" s="65" t="s">
        <v>27</v>
      </c>
      <c r="C122" s="73" t="s">
        <v>24</v>
      </c>
      <c r="D122" s="73" t="s">
        <v>28</v>
      </c>
      <c r="E122" s="65" t="s">
        <v>29</v>
      </c>
      <c r="F122" s="65" t="s">
        <v>30</v>
      </c>
      <c r="G122" s="65" t="s">
        <v>31</v>
      </c>
      <c r="H122" s="65" t="s">
        <v>32</v>
      </c>
      <c r="I122" s="65" t="s">
        <v>33</v>
      </c>
      <c r="J122" s="65" t="s">
        <v>34</v>
      </c>
      <c r="K122" s="65" t="s">
        <v>35</v>
      </c>
      <c r="L122" s="65" t="s">
        <v>36</v>
      </c>
      <c r="M122" s="65" t="s">
        <v>37</v>
      </c>
      <c r="N122" s="65"/>
      <c r="O122" s="65"/>
    </row>
    <row r="123" spans="1:30" x14ac:dyDescent="0.2">
      <c r="A123" s="65" t="s">
        <v>61</v>
      </c>
      <c r="B123" s="70">
        <f>B104-M103</f>
        <v>-0.19999999999999929</v>
      </c>
      <c r="C123" s="70">
        <f t="shared" ref="C123:M123" si="64">C104-B104</f>
        <v>0.19999999999999929</v>
      </c>
      <c r="D123" s="70">
        <f t="shared" si="64"/>
        <v>9.9999999999999645E-2</v>
      </c>
      <c r="E123" s="70">
        <f t="shared" si="64"/>
        <v>9.9999999999999645E-2</v>
      </c>
      <c r="F123" s="70">
        <f t="shared" si="64"/>
        <v>0.10000000000000142</v>
      </c>
      <c r="G123" s="70">
        <f t="shared" si="64"/>
        <v>0.29999999999999893</v>
      </c>
      <c r="H123" s="70">
        <f t="shared" si="64"/>
        <v>9.9999999999999645E-2</v>
      </c>
      <c r="I123" s="70">
        <f t="shared" si="64"/>
        <v>0.10000000000000142</v>
      </c>
      <c r="J123" s="70">
        <f t="shared" si="64"/>
        <v>0</v>
      </c>
      <c r="K123" s="70">
        <f t="shared" si="64"/>
        <v>0</v>
      </c>
      <c r="L123" s="70">
        <f t="shared" si="64"/>
        <v>0</v>
      </c>
      <c r="M123" s="70">
        <f t="shared" si="64"/>
        <v>9.9999999999999645E-2</v>
      </c>
    </row>
    <row r="124" spans="1:30" x14ac:dyDescent="0.2">
      <c r="A124" s="65" t="s">
        <v>62</v>
      </c>
      <c r="B124" s="70">
        <f>(B123/M103)*100</f>
        <v>-1.904761904761898</v>
      </c>
      <c r="C124" s="70">
        <f t="shared" ref="C124:M124" si="65">(C123/B104)*100</f>
        <v>1.9417475728155269</v>
      </c>
      <c r="D124" s="70">
        <f t="shared" si="65"/>
        <v>0.952380952380949</v>
      </c>
      <c r="E124" s="70">
        <f t="shared" si="65"/>
        <v>0.94339622641509102</v>
      </c>
      <c r="F124" s="70">
        <f t="shared" si="65"/>
        <v>0.93457943925234976</v>
      </c>
      <c r="G124" s="70">
        <f t="shared" si="65"/>
        <v>2.7777777777777675</v>
      </c>
      <c r="H124" s="70">
        <f t="shared" si="65"/>
        <v>0.90090090090089781</v>
      </c>
      <c r="I124" s="70">
        <f t="shared" si="65"/>
        <v>0.89285714285715567</v>
      </c>
      <c r="J124" s="70">
        <f t="shared" si="65"/>
        <v>0</v>
      </c>
      <c r="K124" s="70">
        <f t="shared" si="65"/>
        <v>0</v>
      </c>
      <c r="L124" s="70">
        <f t="shared" si="65"/>
        <v>0</v>
      </c>
      <c r="M124" s="70">
        <f t="shared" si="65"/>
        <v>0.8849557522123862</v>
      </c>
    </row>
    <row r="125" spans="1:30" x14ac:dyDescent="0.2">
      <c r="A125" s="65" t="s">
        <v>73</v>
      </c>
      <c r="B125" s="64" t="s">
        <v>7</v>
      </c>
      <c r="C125" s="65" t="s">
        <v>8</v>
      </c>
      <c r="D125" s="65" t="s">
        <v>9</v>
      </c>
      <c r="E125" s="65" t="s">
        <v>10</v>
      </c>
      <c r="F125" s="65" t="s">
        <v>11</v>
      </c>
      <c r="G125" s="65" t="s">
        <v>12</v>
      </c>
      <c r="H125" s="65" t="s">
        <v>13</v>
      </c>
      <c r="I125" s="65" t="s">
        <v>14</v>
      </c>
      <c r="J125" s="65" t="s">
        <v>15</v>
      </c>
      <c r="K125" s="65" t="s">
        <v>16</v>
      </c>
      <c r="L125" s="65" t="s">
        <v>17</v>
      </c>
      <c r="M125" s="65" t="s">
        <v>18</v>
      </c>
      <c r="N125" s="65" t="s">
        <v>40</v>
      </c>
    </row>
    <row r="126" spans="1:30" x14ac:dyDescent="0.2">
      <c r="A126" s="65" t="s">
        <v>63</v>
      </c>
      <c r="B126" s="70">
        <f t="shared" ref="B126:M126" si="66">B104-B103</f>
        <v>0.20000000000000107</v>
      </c>
      <c r="C126" s="70">
        <f t="shared" si="66"/>
        <v>0.30000000000000071</v>
      </c>
      <c r="D126" s="70">
        <f t="shared" si="66"/>
        <v>0.29999999999999893</v>
      </c>
      <c r="E126" s="70">
        <f t="shared" si="66"/>
        <v>0.39999999999999858</v>
      </c>
      <c r="F126" s="70">
        <f t="shared" si="66"/>
        <v>0.40000000000000036</v>
      </c>
      <c r="G126" s="70">
        <f t="shared" si="66"/>
        <v>0.5</v>
      </c>
      <c r="H126" s="70">
        <f t="shared" si="66"/>
        <v>0.5</v>
      </c>
      <c r="I126" s="70">
        <f t="shared" si="66"/>
        <v>0.60000000000000142</v>
      </c>
      <c r="J126" s="70">
        <f t="shared" si="66"/>
        <v>0.60000000000000142</v>
      </c>
      <c r="K126" s="70">
        <f t="shared" si="66"/>
        <v>0.70000000000000107</v>
      </c>
      <c r="L126" s="70">
        <f t="shared" si="66"/>
        <v>0.80000000000000071</v>
      </c>
      <c r="M126" s="70">
        <f t="shared" si="66"/>
        <v>0.90000000000000036</v>
      </c>
      <c r="N126" s="78">
        <f>O104-O103</f>
        <v>0.51666666666666572</v>
      </c>
    </row>
    <row r="127" spans="1:30" x14ac:dyDescent="0.2">
      <c r="A127" s="65" t="s">
        <v>64</v>
      </c>
      <c r="B127" s="70">
        <f t="shared" ref="B127:M127" si="67">(B126/B103)*100</f>
        <v>1.9801980198019911</v>
      </c>
      <c r="C127" s="70">
        <f t="shared" si="67"/>
        <v>2.9411764705882426</v>
      </c>
      <c r="D127" s="70">
        <f t="shared" si="67"/>
        <v>2.9126213592232904</v>
      </c>
      <c r="E127" s="70">
        <f t="shared" si="67"/>
        <v>3.8834951456310538</v>
      </c>
      <c r="F127" s="70">
        <f t="shared" si="67"/>
        <v>3.8461538461538494</v>
      </c>
      <c r="G127" s="70">
        <f t="shared" si="67"/>
        <v>4.716981132075472</v>
      </c>
      <c r="H127" s="70">
        <f t="shared" si="67"/>
        <v>4.6728971962616832</v>
      </c>
      <c r="I127" s="70">
        <f t="shared" si="67"/>
        <v>5.6074766355140326</v>
      </c>
      <c r="J127" s="70">
        <f t="shared" si="67"/>
        <v>5.6074766355140326</v>
      </c>
      <c r="K127" s="70">
        <f t="shared" si="67"/>
        <v>6.60377358490567</v>
      </c>
      <c r="L127" s="70">
        <f t="shared" si="67"/>
        <v>7.6190476190476257</v>
      </c>
      <c r="M127" s="70">
        <f t="shared" si="67"/>
        <v>8.5714285714285747</v>
      </c>
      <c r="N127" s="78">
        <f>(N126/O103)*100</f>
        <v>4.9363057324840671</v>
      </c>
    </row>
    <row r="128" spans="1:30" s="77" customFormat="1" x14ac:dyDescent="0.2">
      <c r="A128" s="74"/>
      <c r="B128" s="75"/>
      <c r="C128" s="7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89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89"/>
      <c r="AD128" s="74"/>
    </row>
    <row r="129" spans="1:30" x14ac:dyDescent="0.2">
      <c r="B129" s="65" t="s">
        <v>27</v>
      </c>
      <c r="C129" s="73" t="s">
        <v>24</v>
      </c>
      <c r="D129" s="73" t="s">
        <v>28</v>
      </c>
      <c r="E129" s="65" t="s">
        <v>29</v>
      </c>
      <c r="F129" s="65" t="s">
        <v>30</v>
      </c>
      <c r="G129" s="65" t="s">
        <v>31</v>
      </c>
      <c r="H129" s="65" t="s">
        <v>32</v>
      </c>
      <c r="I129" s="65" t="s">
        <v>33</v>
      </c>
      <c r="J129" s="65" t="s">
        <v>34</v>
      </c>
      <c r="K129" s="65" t="s">
        <v>35</v>
      </c>
      <c r="L129" s="65" t="s">
        <v>36</v>
      </c>
      <c r="M129" s="65" t="s">
        <v>37</v>
      </c>
      <c r="Q129" s="88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88"/>
      <c r="AD129" s="65"/>
    </row>
    <row r="130" spans="1:30" x14ac:dyDescent="0.2">
      <c r="A130" s="65" t="s">
        <v>65</v>
      </c>
      <c r="B130" s="70">
        <f>B105-M104</f>
        <v>-0.20000000000000107</v>
      </c>
      <c r="C130" s="70">
        <f t="shared" ref="C130:J130" si="68">C105-B105</f>
        <v>0.20000000000000107</v>
      </c>
      <c r="D130" s="70">
        <f t="shared" si="68"/>
        <v>0</v>
      </c>
      <c r="E130" s="70">
        <f t="shared" si="68"/>
        <v>9.9999999999999645E-2</v>
      </c>
      <c r="F130" s="70">
        <f t="shared" si="68"/>
        <v>-9.9999999999999645E-2</v>
      </c>
      <c r="G130" s="70">
        <f t="shared" si="68"/>
        <v>0.19999999999999929</v>
      </c>
      <c r="H130" s="70">
        <f t="shared" si="68"/>
        <v>9.9999999999999645E-2</v>
      </c>
      <c r="I130" s="70">
        <f t="shared" si="68"/>
        <v>0</v>
      </c>
      <c r="J130" s="70">
        <f t="shared" si="68"/>
        <v>-0.29999999999999893</v>
      </c>
      <c r="K130" s="70">
        <f>K105-J105</f>
        <v>9.9999999999999645E-2</v>
      </c>
      <c r="L130" s="70">
        <f>L105-K105</f>
        <v>0</v>
      </c>
      <c r="M130" s="70">
        <f>M105-L105</f>
        <v>0</v>
      </c>
      <c r="Q130" s="88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88"/>
      <c r="AD130" s="65"/>
    </row>
    <row r="131" spans="1:30" x14ac:dyDescent="0.2">
      <c r="A131" s="65" t="s">
        <v>66</v>
      </c>
      <c r="B131" s="70">
        <f>(B130/M104)*100</f>
        <v>-1.7543859649122899</v>
      </c>
      <c r="C131" s="70">
        <f t="shared" ref="C131:J131" si="69">(C130/B105)*100</f>
        <v>1.7857142857142954</v>
      </c>
      <c r="D131" s="70">
        <f t="shared" si="69"/>
        <v>0</v>
      </c>
      <c r="E131" s="70">
        <f t="shared" si="69"/>
        <v>0.87719298245613719</v>
      </c>
      <c r="F131" s="70">
        <f t="shared" si="69"/>
        <v>-0.86956521739130122</v>
      </c>
      <c r="G131" s="70">
        <f t="shared" si="69"/>
        <v>1.7543859649122744</v>
      </c>
      <c r="H131" s="70">
        <f t="shared" si="69"/>
        <v>0.86206896551723844</v>
      </c>
      <c r="I131" s="70">
        <f t="shared" si="69"/>
        <v>0</v>
      </c>
      <c r="J131" s="70">
        <f t="shared" si="69"/>
        <v>-2.564102564102555</v>
      </c>
      <c r="K131" s="70">
        <f>(K130/J105)*100</f>
        <v>0.87719298245613719</v>
      </c>
      <c r="L131" s="70">
        <f>(L130/K105)*100</f>
        <v>0</v>
      </c>
      <c r="M131" s="70">
        <f>(M130/L105)*100</f>
        <v>0</v>
      </c>
      <c r="Q131" s="88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88"/>
      <c r="AD131" s="65"/>
    </row>
    <row r="132" spans="1:30" x14ac:dyDescent="0.2">
      <c r="B132" s="64" t="s">
        <v>7</v>
      </c>
      <c r="C132" s="65" t="s">
        <v>8</v>
      </c>
      <c r="D132" s="65" t="s">
        <v>9</v>
      </c>
      <c r="E132" s="65" t="s">
        <v>10</v>
      </c>
      <c r="F132" s="65" t="s">
        <v>11</v>
      </c>
      <c r="G132" s="65" t="s">
        <v>12</v>
      </c>
      <c r="H132" s="65" t="s">
        <v>13</v>
      </c>
      <c r="I132" s="65" t="s">
        <v>14</v>
      </c>
      <c r="J132" s="65" t="s">
        <v>15</v>
      </c>
      <c r="K132" s="65" t="s">
        <v>16</v>
      </c>
      <c r="L132" s="65" t="s">
        <v>17</v>
      </c>
      <c r="M132" s="65" t="s">
        <v>18</v>
      </c>
      <c r="N132" s="65" t="s">
        <v>40</v>
      </c>
      <c r="Q132" s="88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88"/>
      <c r="AD132" s="65"/>
    </row>
    <row r="133" spans="1:30" x14ac:dyDescent="0.2">
      <c r="A133" s="65" t="s">
        <v>67</v>
      </c>
      <c r="B133" s="70">
        <f t="shared" ref="B133:H133" si="70">B105-B104</f>
        <v>0.89999999999999858</v>
      </c>
      <c r="C133" s="70">
        <f t="shared" si="70"/>
        <v>0.90000000000000036</v>
      </c>
      <c r="D133" s="70">
        <f t="shared" si="70"/>
        <v>0.80000000000000071</v>
      </c>
      <c r="E133" s="70">
        <f t="shared" si="70"/>
        <v>0.80000000000000071</v>
      </c>
      <c r="F133" s="70">
        <f t="shared" si="70"/>
        <v>0.59999999999999964</v>
      </c>
      <c r="G133" s="70">
        <f t="shared" si="70"/>
        <v>0.5</v>
      </c>
      <c r="H133" s="70">
        <f t="shared" si="70"/>
        <v>0.5</v>
      </c>
      <c r="I133" s="70">
        <f>I105-I104</f>
        <v>0.39999999999999858</v>
      </c>
      <c r="J133" s="70">
        <f>J105-J104</f>
        <v>9.9999999999999645E-2</v>
      </c>
      <c r="K133" s="70">
        <f>K105-K104</f>
        <v>0.19999999999999929</v>
      </c>
      <c r="L133" s="70">
        <f>L105-L104</f>
        <v>0.19999999999999929</v>
      </c>
      <c r="M133" s="70">
        <f>M105-M104</f>
        <v>9.9999999999999645E-2</v>
      </c>
      <c r="N133" s="69">
        <f>O105-O104</f>
        <v>0.50000000000000178</v>
      </c>
      <c r="Q133" s="88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88"/>
      <c r="AD133" s="65"/>
    </row>
    <row r="134" spans="1:30" x14ac:dyDescent="0.2">
      <c r="A134" s="65" t="s">
        <v>68</v>
      </c>
      <c r="B134" s="70">
        <f t="shared" ref="B134:J134" si="71">(B133/B104)*100</f>
        <v>8.7378640776698884</v>
      </c>
      <c r="C134" s="70">
        <f t="shared" si="71"/>
        <v>8.5714285714285747</v>
      </c>
      <c r="D134" s="70">
        <f t="shared" si="71"/>
        <v>7.547169811320761</v>
      </c>
      <c r="E134" s="70">
        <f t="shared" si="71"/>
        <v>7.4766355140186995</v>
      </c>
      <c r="F134" s="70">
        <f t="shared" si="71"/>
        <v>5.5555555555555518</v>
      </c>
      <c r="G134" s="70">
        <f t="shared" si="71"/>
        <v>4.5045045045045047</v>
      </c>
      <c r="H134" s="70">
        <f t="shared" si="71"/>
        <v>4.4642857142857144</v>
      </c>
      <c r="I134" s="70">
        <f t="shared" si="71"/>
        <v>3.5398230088495448</v>
      </c>
      <c r="J134" s="70">
        <f t="shared" si="71"/>
        <v>0.8849557522123862</v>
      </c>
      <c r="K134" s="70">
        <f>(K133/K104)*100</f>
        <v>1.7699115044247724</v>
      </c>
      <c r="L134" s="70">
        <f>(L133/L104)*100</f>
        <v>1.7699115044247724</v>
      </c>
      <c r="M134" s="70">
        <f>(M133/M104)*100</f>
        <v>0.87719298245613719</v>
      </c>
      <c r="N134" s="78">
        <f>(N133/O104)*100</f>
        <v>4.5523520485584381</v>
      </c>
      <c r="Q134" s="88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88"/>
      <c r="AD134" s="65"/>
    </row>
    <row r="135" spans="1:30" s="77" customFormat="1" x14ac:dyDescent="0.2">
      <c r="A135" s="74"/>
      <c r="B135" s="75"/>
      <c r="C135" s="75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89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89"/>
      <c r="AD135" s="74"/>
    </row>
    <row r="136" spans="1:30" x14ac:dyDescent="0.2">
      <c r="B136" s="65" t="s">
        <v>27</v>
      </c>
      <c r="C136" s="73" t="s">
        <v>24</v>
      </c>
      <c r="D136" s="73" t="s">
        <v>28</v>
      </c>
      <c r="E136" s="65" t="s">
        <v>29</v>
      </c>
      <c r="F136" s="65" t="s">
        <v>30</v>
      </c>
      <c r="G136" s="65" t="s">
        <v>31</v>
      </c>
      <c r="H136" s="65" t="s">
        <v>32</v>
      </c>
      <c r="I136" s="65" t="s">
        <v>33</v>
      </c>
      <c r="J136" s="65" t="s">
        <v>34</v>
      </c>
      <c r="K136" s="65" t="s">
        <v>35</v>
      </c>
      <c r="L136" s="65" t="s">
        <v>36</v>
      </c>
      <c r="M136" s="65" t="s">
        <v>37</v>
      </c>
      <c r="Q136" s="88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88"/>
      <c r="AD136" s="65"/>
    </row>
    <row r="137" spans="1:30" x14ac:dyDescent="0.2">
      <c r="A137" s="65" t="s">
        <v>69</v>
      </c>
      <c r="B137" s="70">
        <f>B106-M105</f>
        <v>-0.19999999999999929</v>
      </c>
      <c r="C137" s="70">
        <f t="shared" ref="C137:M137" si="72">C106-B106</f>
        <v>9.9999999999999645E-2</v>
      </c>
      <c r="D137" s="70">
        <f t="shared" si="72"/>
        <v>-0.30000000000000071</v>
      </c>
      <c r="E137" s="70">
        <f t="shared" si="72"/>
        <v>9.9999999999999645E-2</v>
      </c>
      <c r="F137" s="70">
        <f t="shared" si="72"/>
        <v>-9.9999999999999645E-2</v>
      </c>
      <c r="G137" s="70">
        <f t="shared" si="72"/>
        <v>0.30000000000000071</v>
      </c>
      <c r="H137" s="70">
        <f t="shared" si="72"/>
        <v>-9.9999999999999645E-2</v>
      </c>
      <c r="I137" s="70">
        <f t="shared" si="72"/>
        <v>0</v>
      </c>
      <c r="J137" s="70">
        <f t="shared" si="72"/>
        <v>-0.20000000000000107</v>
      </c>
      <c r="K137" s="70">
        <f t="shared" si="72"/>
        <v>0</v>
      </c>
      <c r="L137" s="70">
        <f t="shared" si="72"/>
        <v>0</v>
      </c>
      <c r="M137" s="70">
        <f t="shared" si="72"/>
        <v>0</v>
      </c>
      <c r="Q137" s="88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88"/>
      <c r="AD137" s="65"/>
    </row>
    <row r="138" spans="1:30" x14ac:dyDescent="0.2">
      <c r="A138" s="65" t="s">
        <v>70</v>
      </c>
      <c r="B138" s="70">
        <f>(B137/M105)*100</f>
        <v>-1.7391304347826024</v>
      </c>
      <c r="C138" s="70">
        <f t="shared" ref="C138:M138" si="73">(C137/B106)*100</f>
        <v>0.8849557522123862</v>
      </c>
      <c r="D138" s="70">
        <f t="shared" si="73"/>
        <v>-2.631578947368427</v>
      </c>
      <c r="E138" s="70">
        <f t="shared" si="73"/>
        <v>0.90090090090089781</v>
      </c>
      <c r="F138" s="70">
        <f t="shared" si="73"/>
        <v>-0.89285714285713969</v>
      </c>
      <c r="G138" s="70">
        <f t="shared" si="73"/>
        <v>2.7027027027027093</v>
      </c>
      <c r="H138" s="70">
        <f t="shared" si="73"/>
        <v>-0.87719298245613719</v>
      </c>
      <c r="I138" s="70">
        <f t="shared" si="73"/>
        <v>0</v>
      </c>
      <c r="J138" s="70">
        <f t="shared" si="73"/>
        <v>-1.7699115044247882</v>
      </c>
      <c r="K138" s="70">
        <f t="shared" si="73"/>
        <v>0</v>
      </c>
      <c r="L138" s="70">
        <f t="shared" si="73"/>
        <v>0</v>
      </c>
      <c r="M138" s="70">
        <f t="shared" si="73"/>
        <v>0</v>
      </c>
      <c r="Q138" s="88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88"/>
      <c r="AD138" s="65"/>
    </row>
    <row r="139" spans="1:30" x14ac:dyDescent="0.2">
      <c r="B139" s="64" t="s">
        <v>7</v>
      </c>
      <c r="C139" s="65" t="s">
        <v>8</v>
      </c>
      <c r="D139" s="65" t="s">
        <v>9</v>
      </c>
      <c r="E139" s="65" t="s">
        <v>10</v>
      </c>
      <c r="F139" s="65" t="s">
        <v>11</v>
      </c>
      <c r="G139" s="65" t="s">
        <v>12</v>
      </c>
      <c r="H139" s="65" t="s">
        <v>13</v>
      </c>
      <c r="I139" s="65" t="s">
        <v>14</v>
      </c>
      <c r="J139" s="65" t="s">
        <v>15</v>
      </c>
      <c r="K139" s="65" t="s">
        <v>16</v>
      </c>
      <c r="L139" s="65" t="s">
        <v>17</v>
      </c>
      <c r="M139" s="65" t="s">
        <v>18</v>
      </c>
      <c r="N139" s="65" t="s">
        <v>40</v>
      </c>
      <c r="Q139" s="88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88"/>
      <c r="AD139" s="65"/>
    </row>
    <row r="140" spans="1:30" x14ac:dyDescent="0.2">
      <c r="A140" s="65" t="s">
        <v>71</v>
      </c>
      <c r="B140" s="70">
        <f t="shared" ref="B140:I140" si="74">B106-B105</f>
        <v>0.10000000000000142</v>
      </c>
      <c r="C140" s="70">
        <f t="shared" si="74"/>
        <v>0</v>
      </c>
      <c r="D140" s="70">
        <f t="shared" si="74"/>
        <v>-0.30000000000000071</v>
      </c>
      <c r="E140" s="70">
        <f t="shared" si="74"/>
        <v>-0.30000000000000071</v>
      </c>
      <c r="F140" s="70">
        <f t="shared" si="74"/>
        <v>-0.30000000000000071</v>
      </c>
      <c r="G140" s="70">
        <f t="shared" si="74"/>
        <v>-0.19999999999999929</v>
      </c>
      <c r="H140" s="70">
        <f t="shared" si="74"/>
        <v>-0.39999999999999858</v>
      </c>
      <c r="I140" s="70">
        <f t="shared" si="74"/>
        <v>-0.39999999999999858</v>
      </c>
      <c r="J140" s="70">
        <f>J106-J105</f>
        <v>-0.30000000000000071</v>
      </c>
      <c r="K140" s="70">
        <f>K106-K105</f>
        <v>-0.40000000000000036</v>
      </c>
      <c r="L140" s="70">
        <f>L106-L105</f>
        <v>-0.40000000000000036</v>
      </c>
      <c r="M140" s="70">
        <f>M106-M105</f>
        <v>-0.40000000000000036</v>
      </c>
      <c r="N140" s="69">
        <f>O106-O105</f>
        <v>-0.27500000000000391</v>
      </c>
      <c r="Q140" s="88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88"/>
      <c r="AD140" s="65"/>
    </row>
    <row r="141" spans="1:30" x14ac:dyDescent="0.2">
      <c r="A141" s="65" t="s">
        <v>72</v>
      </c>
      <c r="B141" s="70">
        <f t="shared" ref="B141:I141" si="75">(B140/B105)*100</f>
        <v>0.89285714285715567</v>
      </c>
      <c r="C141" s="70">
        <f t="shared" si="75"/>
        <v>0</v>
      </c>
      <c r="D141" s="70">
        <f t="shared" si="75"/>
        <v>-2.631578947368427</v>
      </c>
      <c r="E141" s="70">
        <f t="shared" si="75"/>
        <v>-2.6086956521739193</v>
      </c>
      <c r="F141" s="70">
        <f t="shared" si="75"/>
        <v>-2.631578947368427</v>
      </c>
      <c r="G141" s="70">
        <f t="shared" si="75"/>
        <v>-1.7241379310344769</v>
      </c>
      <c r="H141" s="70">
        <f t="shared" si="75"/>
        <v>-3.4188034188034067</v>
      </c>
      <c r="I141" s="70">
        <f t="shared" si="75"/>
        <v>-3.4188034188034067</v>
      </c>
      <c r="J141" s="70">
        <f>(J140/J105)*100</f>
        <v>-2.631578947368427</v>
      </c>
      <c r="K141" s="70">
        <f>(K140/K105)*100</f>
        <v>-3.4782608695652204</v>
      </c>
      <c r="L141" s="70">
        <f>(L140/L105)*100</f>
        <v>-3.4782608695652204</v>
      </c>
      <c r="M141" s="70">
        <f>(M140/M105)*100</f>
        <v>-3.4782608695652204</v>
      </c>
      <c r="N141" s="78">
        <f>(N140/O105)*100</f>
        <v>-2.3947750362845044</v>
      </c>
      <c r="Q141" s="88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88"/>
      <c r="AD141" s="65"/>
    </row>
    <row r="142" spans="1:30" s="77" customFormat="1" x14ac:dyDescent="0.2">
      <c r="A142" s="74"/>
      <c r="B142" s="75"/>
      <c r="C142" s="75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1:30" x14ac:dyDescent="0.2">
      <c r="B143" s="65" t="s">
        <v>27</v>
      </c>
      <c r="C143" s="73" t="s">
        <v>24</v>
      </c>
      <c r="D143" s="73" t="s">
        <v>28</v>
      </c>
      <c r="E143" s="65" t="s">
        <v>29</v>
      </c>
      <c r="F143" s="65" t="s">
        <v>30</v>
      </c>
      <c r="G143" s="65" t="s">
        <v>31</v>
      </c>
      <c r="H143" s="65" t="s">
        <v>32</v>
      </c>
      <c r="I143" s="65" t="s">
        <v>33</v>
      </c>
      <c r="J143" s="65" t="s">
        <v>34</v>
      </c>
      <c r="K143" s="65" t="s">
        <v>35</v>
      </c>
      <c r="L143" s="65" t="s">
        <v>36</v>
      </c>
      <c r="M143" s="65" t="s">
        <v>37</v>
      </c>
      <c r="N143" s="65"/>
      <c r="O143" s="65"/>
    </row>
    <row r="144" spans="1:30" s="79" customFormat="1" x14ac:dyDescent="0.2">
      <c r="A144" s="65" t="s">
        <v>76</v>
      </c>
      <c r="B144" s="70">
        <f>B107-M106</f>
        <v>-9.9999999999999645E-2</v>
      </c>
      <c r="C144" s="70">
        <f t="shared" ref="C144:M144" si="76">C107-B107</f>
        <v>9.9999999999999645E-2</v>
      </c>
      <c r="D144" s="70">
        <f t="shared" si="76"/>
        <v>0</v>
      </c>
      <c r="E144" s="70">
        <f t="shared" si="76"/>
        <v>9.9999999999999645E-2</v>
      </c>
      <c r="F144" s="70">
        <f t="shared" si="76"/>
        <v>0</v>
      </c>
      <c r="G144" s="70">
        <f t="shared" si="76"/>
        <v>0</v>
      </c>
      <c r="H144" s="70">
        <f t="shared" si="76"/>
        <v>0</v>
      </c>
      <c r="I144" s="70">
        <f t="shared" si="76"/>
        <v>-9.9999999999999645E-2</v>
      </c>
      <c r="J144" s="70">
        <f t="shared" si="76"/>
        <v>-0.19999999999999929</v>
      </c>
      <c r="K144" s="70">
        <f t="shared" si="76"/>
        <v>0</v>
      </c>
      <c r="L144" s="70">
        <f t="shared" si="76"/>
        <v>0</v>
      </c>
      <c r="M144" s="70">
        <f t="shared" si="76"/>
        <v>-0.30000000000000071</v>
      </c>
      <c r="N144" s="60"/>
      <c r="O144" s="60"/>
      <c r="P144" s="60"/>
      <c r="Q144" s="60"/>
      <c r="R144" s="60"/>
      <c r="S144" s="60"/>
      <c r="T144" s="60"/>
    </row>
    <row r="145" spans="1:20" s="79" customFormat="1" x14ac:dyDescent="0.2">
      <c r="A145" s="65" t="s">
        <v>77</v>
      </c>
      <c r="B145" s="70">
        <f>(B144/M106)*100</f>
        <v>-0.90090090090089781</v>
      </c>
      <c r="C145" s="70">
        <f t="shared" ref="C145:M145" si="77">(C144/B107)*100</f>
        <v>0.90909090909090595</v>
      </c>
      <c r="D145" s="70">
        <f t="shared" si="77"/>
        <v>0</v>
      </c>
      <c r="E145" s="70">
        <f t="shared" si="77"/>
        <v>0.90090090090089781</v>
      </c>
      <c r="F145" s="70">
        <f t="shared" si="77"/>
        <v>0</v>
      </c>
      <c r="G145" s="70">
        <f t="shared" si="77"/>
        <v>0</v>
      </c>
      <c r="H145" s="70">
        <f t="shared" si="77"/>
        <v>0</v>
      </c>
      <c r="I145" s="70">
        <f t="shared" si="77"/>
        <v>-0.89285714285713969</v>
      </c>
      <c r="J145" s="70">
        <f t="shared" si="77"/>
        <v>-1.8018018018017956</v>
      </c>
      <c r="K145" s="70">
        <f t="shared" si="77"/>
        <v>0</v>
      </c>
      <c r="L145" s="70">
        <f t="shared" si="77"/>
        <v>0</v>
      </c>
      <c r="M145" s="70">
        <f t="shared" si="77"/>
        <v>-2.752293577981658</v>
      </c>
      <c r="N145" s="60"/>
      <c r="O145" s="60"/>
      <c r="P145" s="60"/>
      <c r="Q145" s="60"/>
      <c r="R145" s="60"/>
      <c r="S145" s="60"/>
      <c r="T145" s="60"/>
    </row>
    <row r="146" spans="1:20" x14ac:dyDescent="0.2">
      <c r="B146" s="64" t="s">
        <v>7</v>
      </c>
      <c r="C146" s="65" t="s">
        <v>8</v>
      </c>
      <c r="D146" s="65" t="s">
        <v>9</v>
      </c>
      <c r="E146" s="65" t="s">
        <v>10</v>
      </c>
      <c r="F146" s="65" t="s">
        <v>11</v>
      </c>
      <c r="G146" s="65" t="s">
        <v>12</v>
      </c>
      <c r="H146" s="65" t="s">
        <v>13</v>
      </c>
      <c r="I146" s="65" t="s">
        <v>14</v>
      </c>
      <c r="J146" s="65" t="s">
        <v>15</v>
      </c>
      <c r="K146" s="65" t="s">
        <v>16</v>
      </c>
      <c r="L146" s="65" t="s">
        <v>17</v>
      </c>
      <c r="M146" s="65" t="s">
        <v>18</v>
      </c>
      <c r="N146" s="65" t="s">
        <v>40</v>
      </c>
    </row>
    <row r="147" spans="1:20" s="79" customFormat="1" x14ac:dyDescent="0.2">
      <c r="A147" s="65" t="s">
        <v>78</v>
      </c>
      <c r="B147" s="70">
        <f t="shared" ref="B147:M147" si="78">B107-B106</f>
        <v>-0.30000000000000071</v>
      </c>
      <c r="C147" s="70">
        <f t="shared" si="78"/>
        <v>-0.30000000000000071</v>
      </c>
      <c r="D147" s="70">
        <f t="shared" si="78"/>
        <v>0</v>
      </c>
      <c r="E147" s="70">
        <f t="shared" si="78"/>
        <v>0</v>
      </c>
      <c r="F147" s="70">
        <f t="shared" si="78"/>
        <v>9.9999999999999645E-2</v>
      </c>
      <c r="G147" s="70">
        <f t="shared" si="78"/>
        <v>-0.20000000000000107</v>
      </c>
      <c r="H147" s="70">
        <f t="shared" si="78"/>
        <v>-0.10000000000000142</v>
      </c>
      <c r="I147" s="70">
        <f t="shared" si="78"/>
        <v>-0.20000000000000107</v>
      </c>
      <c r="J147" s="70">
        <f t="shared" si="78"/>
        <v>-0.19999999999999929</v>
      </c>
      <c r="K147" s="70">
        <f t="shared" si="78"/>
        <v>-0.19999999999999929</v>
      </c>
      <c r="L147" s="70">
        <f t="shared" si="78"/>
        <v>-0.19999999999999929</v>
      </c>
      <c r="M147" s="70">
        <f t="shared" si="78"/>
        <v>-0.5</v>
      </c>
      <c r="N147" s="80">
        <f>O107-O106</f>
        <v>-0.17499999999999361</v>
      </c>
      <c r="O147" s="60"/>
      <c r="P147" s="60"/>
      <c r="Q147" s="60"/>
      <c r="R147" s="60"/>
      <c r="S147" s="60"/>
      <c r="T147" s="60"/>
    </row>
    <row r="148" spans="1:20" s="79" customFormat="1" x14ac:dyDescent="0.2">
      <c r="A148" s="65" t="s">
        <v>79</v>
      </c>
      <c r="B148" s="70">
        <f t="shared" ref="B148:M148" si="79">(B147/B106)*100</f>
        <v>-2.6548672566371745</v>
      </c>
      <c r="C148" s="70">
        <f t="shared" si="79"/>
        <v>-2.631578947368427</v>
      </c>
      <c r="D148" s="70">
        <f t="shared" si="79"/>
        <v>0</v>
      </c>
      <c r="E148" s="70">
        <f t="shared" si="79"/>
        <v>0</v>
      </c>
      <c r="F148" s="70">
        <f t="shared" si="79"/>
        <v>0.90090090090089781</v>
      </c>
      <c r="G148" s="70">
        <f t="shared" si="79"/>
        <v>-1.7543859649122899</v>
      </c>
      <c r="H148" s="70">
        <f t="shared" si="79"/>
        <v>-0.88495575221240186</v>
      </c>
      <c r="I148" s="70">
        <f t="shared" si="79"/>
        <v>-1.7699115044247882</v>
      </c>
      <c r="J148" s="70">
        <f t="shared" si="79"/>
        <v>-1.8018018018017956</v>
      </c>
      <c r="K148" s="70">
        <f t="shared" si="79"/>
        <v>-1.8018018018017956</v>
      </c>
      <c r="L148" s="70">
        <f t="shared" si="79"/>
        <v>-1.8018018018017956</v>
      </c>
      <c r="M148" s="70">
        <f t="shared" si="79"/>
        <v>-4.5045045045045047</v>
      </c>
      <c r="N148" s="78">
        <f>(N147/O106)*100</f>
        <v>-1.5613382899627686</v>
      </c>
      <c r="O148" s="60"/>
      <c r="P148" s="60"/>
      <c r="Q148" s="60"/>
      <c r="R148" s="60"/>
      <c r="S148" s="60"/>
      <c r="T148" s="60"/>
    </row>
    <row r="149" spans="1:20" s="77" customFormat="1" x14ac:dyDescent="0.2">
      <c r="A149" s="74"/>
      <c r="B149" s="75"/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spans="1:20" x14ac:dyDescent="0.2">
      <c r="B150" s="65" t="s">
        <v>27</v>
      </c>
      <c r="C150" s="73" t="s">
        <v>24</v>
      </c>
      <c r="D150" s="73" t="s">
        <v>28</v>
      </c>
      <c r="E150" s="65" t="s">
        <v>29</v>
      </c>
      <c r="F150" s="65" t="s">
        <v>30</v>
      </c>
      <c r="G150" s="65" t="s">
        <v>31</v>
      </c>
      <c r="H150" s="65" t="s">
        <v>32</v>
      </c>
      <c r="I150" s="65" t="s">
        <v>33</v>
      </c>
      <c r="J150" s="65" t="s">
        <v>34</v>
      </c>
      <c r="K150" s="65" t="s">
        <v>35</v>
      </c>
      <c r="L150" s="65" t="s">
        <v>36</v>
      </c>
      <c r="M150" s="65" t="s">
        <v>37</v>
      </c>
      <c r="N150" s="65"/>
      <c r="O150" s="62"/>
      <c r="P150" s="62"/>
      <c r="Q150" s="62"/>
      <c r="R150" s="62"/>
      <c r="S150" s="62"/>
      <c r="T150" s="62"/>
    </row>
    <row r="151" spans="1:20" x14ac:dyDescent="0.2">
      <c r="A151" s="65" t="s">
        <v>80</v>
      </c>
      <c r="B151" s="70">
        <f>B108-M107</f>
        <v>-9.9999999999999645E-2</v>
      </c>
      <c r="C151" s="70">
        <f t="shared" ref="C151:M151" si="80">C108-B108</f>
        <v>-0.19999999999999929</v>
      </c>
      <c r="D151" s="70">
        <f t="shared" si="80"/>
        <v>-0.20000000000000107</v>
      </c>
      <c r="E151" s="70">
        <f t="shared" si="80"/>
        <v>0</v>
      </c>
      <c r="F151" s="70">
        <f t="shared" si="80"/>
        <v>-0.29999999999999893</v>
      </c>
      <c r="G151" s="70">
        <f t="shared" si="80"/>
        <v>9.9999999999999645E-2</v>
      </c>
      <c r="H151" s="70">
        <f t="shared" si="80"/>
        <v>0.19999999999999929</v>
      </c>
      <c r="I151" s="70">
        <f t="shared" si="80"/>
        <v>-9.9999999999999645E-2</v>
      </c>
      <c r="J151" s="70">
        <f t="shared" si="80"/>
        <v>-9.9999999999999645E-2</v>
      </c>
      <c r="K151" s="70">
        <f t="shared" si="80"/>
        <v>0</v>
      </c>
      <c r="L151" s="70">
        <f t="shared" si="80"/>
        <v>-9.9999999999999645E-2</v>
      </c>
      <c r="M151" s="70">
        <f t="shared" si="80"/>
        <v>0</v>
      </c>
      <c r="N151" s="60"/>
      <c r="O151" s="62"/>
      <c r="P151" s="62"/>
      <c r="Q151" s="62"/>
      <c r="R151" s="62"/>
      <c r="S151" s="62"/>
      <c r="T151" s="62"/>
    </row>
    <row r="152" spans="1:20" x14ac:dyDescent="0.2">
      <c r="A152" s="65" t="s">
        <v>81</v>
      </c>
      <c r="B152" s="70">
        <f>(B151/M107)*100</f>
        <v>-0.94339622641509102</v>
      </c>
      <c r="C152" s="70">
        <f t="shared" ref="C152:M152" si="81">(C151/B108)*100</f>
        <v>-1.904761904761898</v>
      </c>
      <c r="D152" s="70">
        <f t="shared" si="81"/>
        <v>-1.9417475728155442</v>
      </c>
      <c r="E152" s="70">
        <f t="shared" si="81"/>
        <v>0</v>
      </c>
      <c r="F152" s="70">
        <f t="shared" si="81"/>
        <v>-2.9702970297029596</v>
      </c>
      <c r="G152" s="70">
        <f t="shared" si="81"/>
        <v>1.0204081632653024</v>
      </c>
      <c r="H152" s="70">
        <f t="shared" si="81"/>
        <v>2.0202020202020132</v>
      </c>
      <c r="I152" s="70">
        <f t="shared" si="81"/>
        <v>-0.99009900990098665</v>
      </c>
      <c r="J152" s="70">
        <f t="shared" si="81"/>
        <v>-0.99999999999999634</v>
      </c>
      <c r="K152" s="70">
        <f t="shared" si="81"/>
        <v>0</v>
      </c>
      <c r="L152" s="70">
        <f t="shared" si="81"/>
        <v>-1.0101010101010066</v>
      </c>
      <c r="M152" s="70">
        <f t="shared" si="81"/>
        <v>0</v>
      </c>
      <c r="N152" s="60"/>
      <c r="O152" s="62"/>
      <c r="P152" s="62"/>
      <c r="Q152" s="62"/>
      <c r="R152" s="62"/>
      <c r="S152" s="62"/>
      <c r="T152" s="62"/>
    </row>
    <row r="153" spans="1:20" x14ac:dyDescent="0.2">
      <c r="B153" s="64" t="s">
        <v>7</v>
      </c>
      <c r="C153" s="65" t="s">
        <v>8</v>
      </c>
      <c r="D153" s="65" t="s">
        <v>9</v>
      </c>
      <c r="E153" s="65" t="s">
        <v>10</v>
      </c>
      <c r="F153" s="65" t="s">
        <v>11</v>
      </c>
      <c r="G153" s="65" t="s">
        <v>12</v>
      </c>
      <c r="H153" s="65" t="s">
        <v>13</v>
      </c>
      <c r="I153" s="65" t="s">
        <v>14</v>
      </c>
      <c r="J153" s="65" t="s">
        <v>15</v>
      </c>
      <c r="K153" s="65" t="s">
        <v>16</v>
      </c>
      <c r="L153" s="65" t="s">
        <v>17</v>
      </c>
      <c r="M153" s="65" t="s">
        <v>18</v>
      </c>
      <c r="N153" s="65" t="s">
        <v>40</v>
      </c>
      <c r="O153" s="62"/>
      <c r="P153" s="62"/>
      <c r="Q153" s="62"/>
      <c r="R153" s="62"/>
      <c r="S153" s="62"/>
      <c r="T153" s="62"/>
    </row>
    <row r="154" spans="1:20" x14ac:dyDescent="0.2">
      <c r="A154" s="65" t="s">
        <v>82</v>
      </c>
      <c r="B154" s="70">
        <f t="shared" ref="B154:M154" si="82">B108-B107</f>
        <v>-0.5</v>
      </c>
      <c r="C154" s="70">
        <f t="shared" si="82"/>
        <v>-0.79999999999999893</v>
      </c>
      <c r="D154" s="70">
        <f t="shared" si="82"/>
        <v>-1</v>
      </c>
      <c r="E154" s="70">
        <f t="shared" si="82"/>
        <v>-1.0999999999999996</v>
      </c>
      <c r="F154" s="70">
        <f t="shared" si="82"/>
        <v>-1.3999999999999986</v>
      </c>
      <c r="G154" s="70">
        <f t="shared" si="82"/>
        <v>-1.2999999999999989</v>
      </c>
      <c r="H154" s="70">
        <f t="shared" si="82"/>
        <v>-1.0999999999999996</v>
      </c>
      <c r="I154" s="70">
        <f t="shared" si="82"/>
        <v>-1.0999999999999996</v>
      </c>
      <c r="J154" s="70">
        <f t="shared" si="82"/>
        <v>-1</v>
      </c>
      <c r="K154" s="70">
        <f t="shared" si="82"/>
        <v>-1</v>
      </c>
      <c r="L154" s="70">
        <f t="shared" si="82"/>
        <v>-1.0999999999999996</v>
      </c>
      <c r="M154" s="70">
        <f t="shared" si="82"/>
        <v>-0.79999999999999893</v>
      </c>
      <c r="N154" s="80">
        <f>O108-O107</f>
        <v>-1.0166666666666693</v>
      </c>
      <c r="O154" s="62"/>
      <c r="P154" s="62"/>
      <c r="Q154" s="62"/>
      <c r="R154" s="62"/>
      <c r="S154" s="62"/>
      <c r="T154" s="62"/>
    </row>
    <row r="155" spans="1:20" x14ac:dyDescent="0.2">
      <c r="A155" s="65" t="s">
        <v>83</v>
      </c>
      <c r="B155" s="70">
        <f t="shared" ref="B155:M155" si="83">(B154/B107)*100</f>
        <v>-4.5454545454545459</v>
      </c>
      <c r="C155" s="70">
        <f t="shared" si="83"/>
        <v>-7.2072072072071975</v>
      </c>
      <c r="D155" s="70">
        <f t="shared" si="83"/>
        <v>-9.0090090090090094</v>
      </c>
      <c r="E155" s="70">
        <f t="shared" si="83"/>
        <v>-9.8214285714285676</v>
      </c>
      <c r="F155" s="70">
        <f t="shared" si="83"/>
        <v>-12.499999999999988</v>
      </c>
      <c r="G155" s="70">
        <f t="shared" si="83"/>
        <v>-11.607142857142847</v>
      </c>
      <c r="H155" s="70">
        <f t="shared" si="83"/>
        <v>-9.8214285714285676</v>
      </c>
      <c r="I155" s="70">
        <f t="shared" si="83"/>
        <v>-9.9099099099099064</v>
      </c>
      <c r="J155" s="70">
        <f t="shared" si="83"/>
        <v>-9.1743119266055029</v>
      </c>
      <c r="K155" s="70">
        <f t="shared" si="83"/>
        <v>-9.1743119266055029</v>
      </c>
      <c r="L155" s="70">
        <f t="shared" si="83"/>
        <v>-10.091743119266052</v>
      </c>
      <c r="M155" s="70">
        <f t="shared" si="83"/>
        <v>-7.547169811320745</v>
      </c>
      <c r="N155" s="81">
        <f>(N154/O107)*100</f>
        <v>-9.2145015105740384</v>
      </c>
      <c r="O155" s="62"/>
      <c r="P155" s="62"/>
      <c r="Q155" s="62"/>
      <c r="R155" s="62"/>
      <c r="S155" s="62"/>
      <c r="T155" s="62"/>
    </row>
    <row r="156" spans="1:20" s="77" customFormat="1" x14ac:dyDescent="0.2">
      <c r="A156" s="74"/>
      <c r="B156" s="75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</row>
    <row r="157" spans="1:20" x14ac:dyDescent="0.2">
      <c r="B157" s="65" t="s">
        <v>27</v>
      </c>
      <c r="C157" s="73" t="s">
        <v>24</v>
      </c>
      <c r="D157" s="73" t="s">
        <v>28</v>
      </c>
      <c r="E157" s="65" t="s">
        <v>29</v>
      </c>
      <c r="F157" s="65" t="s">
        <v>30</v>
      </c>
      <c r="G157" s="65" t="s">
        <v>31</v>
      </c>
      <c r="H157" s="65" t="s">
        <v>32</v>
      </c>
      <c r="I157" s="65" t="s">
        <v>33</v>
      </c>
      <c r="J157" s="65" t="s">
        <v>34</v>
      </c>
      <c r="K157" s="65" t="s">
        <v>35</v>
      </c>
      <c r="L157" s="65" t="s">
        <v>36</v>
      </c>
      <c r="M157" s="65" t="s">
        <v>37</v>
      </c>
      <c r="N157" s="65"/>
      <c r="O157" s="62"/>
      <c r="P157" s="62"/>
      <c r="Q157" s="62"/>
      <c r="R157" s="62"/>
      <c r="S157" s="62"/>
      <c r="T157" s="62"/>
    </row>
    <row r="158" spans="1:20" x14ac:dyDescent="0.2">
      <c r="A158" s="65" t="s">
        <v>86</v>
      </c>
      <c r="B158" s="70">
        <f>B109-M108</f>
        <v>-0.10000000000000142</v>
      </c>
      <c r="C158" s="70">
        <f t="shared" ref="C158:M158" si="84">C109-B109</f>
        <v>0.10000000000000142</v>
      </c>
      <c r="D158" s="70">
        <f t="shared" si="84"/>
        <v>0</v>
      </c>
      <c r="E158" s="70">
        <f t="shared" si="84"/>
        <v>0.19999999999999929</v>
      </c>
      <c r="F158" s="70">
        <f t="shared" si="84"/>
        <v>0.19999999999999929</v>
      </c>
      <c r="G158" s="70">
        <f t="shared" si="84"/>
        <v>0.20000000000000107</v>
      </c>
      <c r="H158" s="70">
        <f t="shared" si="84"/>
        <v>0</v>
      </c>
      <c r="I158" s="70">
        <f t="shared" si="84"/>
        <v>0</v>
      </c>
      <c r="J158" s="70">
        <f t="shared" si="84"/>
        <v>-9.9999999999999645E-2</v>
      </c>
      <c r="K158" s="70">
        <f t="shared" si="84"/>
        <v>0</v>
      </c>
      <c r="L158" s="70">
        <f t="shared" si="84"/>
        <v>0</v>
      </c>
      <c r="M158" s="70">
        <f t="shared" si="84"/>
        <v>0</v>
      </c>
      <c r="N158" s="60"/>
      <c r="O158" s="62"/>
      <c r="P158" s="62"/>
      <c r="Q158" s="62"/>
      <c r="R158" s="62"/>
      <c r="S158" s="62"/>
      <c r="T158" s="62"/>
    </row>
    <row r="159" spans="1:20" x14ac:dyDescent="0.2">
      <c r="A159" s="65" t="s">
        <v>87</v>
      </c>
      <c r="B159" s="70">
        <f>(B158/M108)*100</f>
        <v>-1.0204081632653206</v>
      </c>
      <c r="C159" s="70">
        <f t="shared" ref="C159:M159" si="85">(C158/B109)*100</f>
        <v>1.0309278350515612</v>
      </c>
      <c r="D159" s="70">
        <f t="shared" si="85"/>
        <v>0</v>
      </c>
      <c r="E159" s="70">
        <f t="shared" si="85"/>
        <v>2.0408163265306047</v>
      </c>
      <c r="F159" s="70">
        <f t="shared" si="85"/>
        <v>1.9999999999999927</v>
      </c>
      <c r="G159" s="70">
        <f t="shared" si="85"/>
        <v>1.960784313725501</v>
      </c>
      <c r="H159" s="70">
        <f t="shared" si="85"/>
        <v>0</v>
      </c>
      <c r="I159" s="70">
        <f t="shared" si="85"/>
        <v>0</v>
      </c>
      <c r="J159" s="70">
        <f t="shared" si="85"/>
        <v>-0.96153846153845812</v>
      </c>
      <c r="K159" s="70">
        <f t="shared" si="85"/>
        <v>0</v>
      </c>
      <c r="L159" s="70">
        <f t="shared" si="85"/>
        <v>0</v>
      </c>
      <c r="M159" s="70">
        <f t="shared" si="85"/>
        <v>0</v>
      </c>
      <c r="N159" s="60"/>
      <c r="O159" s="62"/>
      <c r="P159" s="62"/>
      <c r="Q159" s="62"/>
      <c r="R159" s="62"/>
      <c r="S159" s="62"/>
      <c r="T159" s="62"/>
    </row>
    <row r="160" spans="1:20" x14ac:dyDescent="0.2">
      <c r="B160" s="64" t="s">
        <v>7</v>
      </c>
      <c r="C160" s="65" t="s">
        <v>8</v>
      </c>
      <c r="D160" s="65" t="s">
        <v>9</v>
      </c>
      <c r="E160" s="65" t="s">
        <v>10</v>
      </c>
      <c r="F160" s="65" t="s">
        <v>11</v>
      </c>
      <c r="G160" s="65" t="s">
        <v>12</v>
      </c>
      <c r="H160" s="65" t="s">
        <v>13</v>
      </c>
      <c r="I160" s="65" t="s">
        <v>14</v>
      </c>
      <c r="J160" s="65" t="s">
        <v>15</v>
      </c>
      <c r="K160" s="65" t="s">
        <v>16</v>
      </c>
      <c r="L160" s="65" t="s">
        <v>17</v>
      </c>
      <c r="M160" s="65" t="s">
        <v>18</v>
      </c>
      <c r="N160" s="65" t="s">
        <v>40</v>
      </c>
      <c r="O160" s="62"/>
      <c r="P160" s="62"/>
      <c r="Q160" s="62"/>
      <c r="R160" s="62"/>
      <c r="S160" s="62"/>
      <c r="T160" s="62"/>
    </row>
    <row r="161" spans="1:20" x14ac:dyDescent="0.2">
      <c r="A161" s="65" t="s">
        <v>88</v>
      </c>
      <c r="B161" s="70">
        <f t="shared" ref="B161:G161" si="86">B109-B108</f>
        <v>-0.80000000000000071</v>
      </c>
      <c r="C161" s="70">
        <f t="shared" si="86"/>
        <v>-0.5</v>
      </c>
      <c r="D161" s="70">
        <f t="shared" si="86"/>
        <v>-0.29999999999999893</v>
      </c>
      <c r="E161" s="70">
        <f t="shared" si="86"/>
        <v>-9.9999999999999645E-2</v>
      </c>
      <c r="F161" s="70">
        <f t="shared" si="86"/>
        <v>0.39999999999999858</v>
      </c>
      <c r="G161" s="70">
        <f t="shared" si="86"/>
        <v>0.5</v>
      </c>
      <c r="H161" s="70">
        <f t="shared" ref="H161:M161" si="87">H109-H108</f>
        <v>0.30000000000000071</v>
      </c>
      <c r="I161" s="70">
        <f t="shared" si="87"/>
        <v>0.40000000000000036</v>
      </c>
      <c r="J161" s="70">
        <f t="shared" si="87"/>
        <v>0.40000000000000036</v>
      </c>
      <c r="K161" s="70">
        <f t="shared" si="87"/>
        <v>0.40000000000000036</v>
      </c>
      <c r="L161" s="70">
        <f t="shared" si="87"/>
        <v>0.5</v>
      </c>
      <c r="M161" s="70">
        <f t="shared" si="87"/>
        <v>0.5</v>
      </c>
      <c r="N161" s="80">
        <f>O109-O108</f>
        <v>0.14166666666666572</v>
      </c>
      <c r="O161" s="62"/>
      <c r="P161" s="62"/>
      <c r="Q161" s="62"/>
      <c r="R161" s="62"/>
      <c r="S161" s="62"/>
      <c r="T161" s="62"/>
    </row>
    <row r="162" spans="1:20" x14ac:dyDescent="0.2">
      <c r="A162" s="65" t="s">
        <v>89</v>
      </c>
      <c r="B162" s="70">
        <f t="shared" ref="B162:G162" si="88">(B161/B108)*100</f>
        <v>-7.6190476190476257</v>
      </c>
      <c r="C162" s="70">
        <f t="shared" si="88"/>
        <v>-4.8543689320388346</v>
      </c>
      <c r="D162" s="70">
        <f t="shared" si="88"/>
        <v>-2.9702970297029596</v>
      </c>
      <c r="E162" s="70">
        <f t="shared" si="88"/>
        <v>-0.99009900990098665</v>
      </c>
      <c r="F162" s="70">
        <f t="shared" si="88"/>
        <v>4.0816326530612095</v>
      </c>
      <c r="G162" s="70">
        <f t="shared" si="88"/>
        <v>5.0505050505050502</v>
      </c>
      <c r="H162" s="70">
        <f t="shared" ref="H162:M162" si="89">(H161/H108)*100</f>
        <v>2.9702970297029774</v>
      </c>
      <c r="I162" s="70">
        <f t="shared" si="89"/>
        <v>4.0000000000000036</v>
      </c>
      <c r="J162" s="70">
        <f t="shared" si="89"/>
        <v>4.0404040404040433</v>
      </c>
      <c r="K162" s="70">
        <f t="shared" si="89"/>
        <v>4.0404040404040433</v>
      </c>
      <c r="L162" s="70">
        <f t="shared" si="89"/>
        <v>5.1020408163265296</v>
      </c>
      <c r="M162" s="70">
        <f t="shared" si="89"/>
        <v>5.1020408163265296</v>
      </c>
      <c r="N162" s="81">
        <f>(N161/O108)*100</f>
        <v>1.414309484193002</v>
      </c>
      <c r="O162" s="62"/>
      <c r="P162" s="62"/>
      <c r="Q162" s="62"/>
      <c r="R162" s="62"/>
      <c r="S162" s="62"/>
      <c r="T162" s="62"/>
    </row>
    <row r="163" spans="1:20" s="77" customFormat="1" x14ac:dyDescent="0.2">
      <c r="A163" s="74"/>
      <c r="B163" s="75"/>
      <c r="C163" s="75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</row>
    <row r="164" spans="1:20" x14ac:dyDescent="0.2">
      <c r="B164" s="65" t="s">
        <v>27</v>
      </c>
      <c r="C164" s="73" t="s">
        <v>24</v>
      </c>
      <c r="D164" s="73" t="s">
        <v>28</v>
      </c>
      <c r="E164" s="65" t="s">
        <v>29</v>
      </c>
      <c r="F164" s="65" t="s">
        <v>30</v>
      </c>
      <c r="G164" s="65" t="s">
        <v>31</v>
      </c>
      <c r="H164" s="65" t="s">
        <v>32</v>
      </c>
      <c r="I164" s="65" t="s">
        <v>33</v>
      </c>
      <c r="J164" s="65" t="s">
        <v>34</v>
      </c>
      <c r="K164" s="65" t="s">
        <v>35</v>
      </c>
      <c r="L164" s="65" t="s">
        <v>36</v>
      </c>
      <c r="M164" s="65" t="s">
        <v>37</v>
      </c>
      <c r="N164" s="65"/>
      <c r="O164" s="62"/>
      <c r="P164" s="62"/>
      <c r="Q164" s="62"/>
      <c r="R164" s="62"/>
      <c r="S164" s="62"/>
      <c r="T164" s="62"/>
    </row>
    <row r="165" spans="1:20" x14ac:dyDescent="0.2">
      <c r="A165" s="65" t="s">
        <v>116</v>
      </c>
      <c r="B165" s="70">
        <f>B110-M109</f>
        <v>0</v>
      </c>
      <c r="C165" s="70">
        <f t="shared" ref="C165:M165" si="90">C110-B110</f>
        <v>0</v>
      </c>
      <c r="D165" s="70">
        <f t="shared" si="90"/>
        <v>9.9999999999999645E-2</v>
      </c>
      <c r="E165" s="70">
        <f t="shared" si="90"/>
        <v>-9.9999999999999645E-2</v>
      </c>
      <c r="F165" s="70">
        <f t="shared" si="90"/>
        <v>9.9999999999999645E-2</v>
      </c>
      <c r="G165" s="70">
        <f t="shared" si="90"/>
        <v>9.9999999999999645E-2</v>
      </c>
      <c r="H165" s="70">
        <f t="shared" si="90"/>
        <v>9.9999999999999645E-2</v>
      </c>
      <c r="I165" s="70">
        <f t="shared" si="90"/>
        <v>0</v>
      </c>
      <c r="J165" s="70">
        <f t="shared" si="90"/>
        <v>-9.9999999999999645E-2</v>
      </c>
      <c r="K165" s="70">
        <f t="shared" si="90"/>
        <v>-0.19999999999999929</v>
      </c>
      <c r="L165" s="70">
        <f t="shared" si="90"/>
        <v>9.9999999999999645E-2</v>
      </c>
      <c r="M165" s="70">
        <f t="shared" si="90"/>
        <v>-9.9999999999999645E-2</v>
      </c>
      <c r="N165" s="60"/>
      <c r="O165" s="62"/>
      <c r="P165" s="62"/>
      <c r="Q165" s="62"/>
      <c r="R165" s="62"/>
      <c r="S165" s="62"/>
      <c r="T165" s="62"/>
    </row>
    <row r="166" spans="1:20" x14ac:dyDescent="0.2">
      <c r="A166" s="65" t="s">
        <v>117</v>
      </c>
      <c r="B166" s="70">
        <f>(B165/M109)*100</f>
        <v>0</v>
      </c>
      <c r="C166" s="70">
        <f t="shared" ref="C166:M166" si="91">(C165/B110)*100</f>
        <v>0</v>
      </c>
      <c r="D166" s="70">
        <f t="shared" si="91"/>
        <v>0.97087378640776345</v>
      </c>
      <c r="E166" s="70">
        <f t="shared" si="91"/>
        <v>-0.96153846153845812</v>
      </c>
      <c r="F166" s="70">
        <f t="shared" si="91"/>
        <v>0.97087378640776345</v>
      </c>
      <c r="G166" s="70">
        <f t="shared" si="91"/>
        <v>0.96153846153845812</v>
      </c>
      <c r="H166" s="70">
        <f t="shared" si="91"/>
        <v>0.952380952380949</v>
      </c>
      <c r="I166" s="70">
        <f t="shared" si="91"/>
        <v>0</v>
      </c>
      <c r="J166" s="70">
        <f t="shared" si="91"/>
        <v>-0.94339622641509102</v>
      </c>
      <c r="K166" s="70">
        <f t="shared" si="91"/>
        <v>-1.904761904761898</v>
      </c>
      <c r="L166" s="70">
        <f t="shared" si="91"/>
        <v>0.97087378640776345</v>
      </c>
      <c r="M166" s="70">
        <f t="shared" si="91"/>
        <v>-0.96153846153845812</v>
      </c>
      <c r="N166" s="60"/>
      <c r="O166" s="62"/>
      <c r="P166" s="62"/>
      <c r="Q166" s="62"/>
      <c r="R166" s="62"/>
      <c r="S166" s="62"/>
      <c r="T166" s="62"/>
    </row>
    <row r="167" spans="1:20" x14ac:dyDescent="0.2">
      <c r="B167" s="64" t="s">
        <v>7</v>
      </c>
      <c r="C167" s="65" t="s">
        <v>8</v>
      </c>
      <c r="D167" s="65" t="s">
        <v>9</v>
      </c>
      <c r="E167" s="65" t="s">
        <v>10</v>
      </c>
      <c r="F167" s="65" t="s">
        <v>11</v>
      </c>
      <c r="G167" s="65" t="s">
        <v>12</v>
      </c>
      <c r="H167" s="65" t="s">
        <v>13</v>
      </c>
      <c r="I167" s="65" t="s">
        <v>14</v>
      </c>
      <c r="J167" s="65" t="s">
        <v>15</v>
      </c>
      <c r="K167" s="65" t="s">
        <v>16</v>
      </c>
      <c r="L167" s="65" t="s">
        <v>17</v>
      </c>
      <c r="M167" s="65" t="s">
        <v>18</v>
      </c>
      <c r="N167" s="65" t="s">
        <v>40</v>
      </c>
      <c r="O167" s="62"/>
      <c r="P167" s="62"/>
      <c r="Q167" s="62"/>
      <c r="R167" s="62"/>
      <c r="S167" s="62"/>
      <c r="T167" s="62"/>
    </row>
    <row r="168" spans="1:20" x14ac:dyDescent="0.2">
      <c r="A168" s="65" t="s">
        <v>118</v>
      </c>
      <c r="B168" s="70">
        <f t="shared" ref="B168:G168" si="92">B110-B109</f>
        <v>0.60000000000000142</v>
      </c>
      <c r="C168" s="70">
        <f t="shared" si="92"/>
        <v>0.5</v>
      </c>
      <c r="D168" s="70">
        <f t="shared" si="92"/>
        <v>0.59999999999999964</v>
      </c>
      <c r="E168" s="70">
        <f t="shared" si="92"/>
        <v>0.30000000000000071</v>
      </c>
      <c r="F168" s="70">
        <f t="shared" si="92"/>
        <v>0.20000000000000107</v>
      </c>
      <c r="G168" s="70">
        <f t="shared" si="92"/>
        <v>9.9999999999999645E-2</v>
      </c>
      <c r="H168" s="70">
        <f t="shared" ref="H168:M168" si="93">H110-H109</f>
        <v>0.19999999999999929</v>
      </c>
      <c r="I168" s="70">
        <f t="shared" si="93"/>
        <v>0.19999999999999929</v>
      </c>
      <c r="J168" s="70">
        <f t="shared" si="93"/>
        <v>0.19999999999999929</v>
      </c>
      <c r="K168" s="70">
        <f t="shared" si="93"/>
        <v>0</v>
      </c>
      <c r="L168" s="70">
        <f t="shared" si="93"/>
        <v>9.9999999999999645E-2</v>
      </c>
      <c r="M168" s="70">
        <f t="shared" si="93"/>
        <v>0</v>
      </c>
      <c r="N168" s="80">
        <f>O110-O109</f>
        <v>0.25</v>
      </c>
      <c r="O168" s="62"/>
      <c r="P168" s="62"/>
      <c r="Q168" s="62"/>
      <c r="R168" s="62"/>
      <c r="S168" s="62"/>
      <c r="T168" s="62"/>
    </row>
    <row r="169" spans="1:20" x14ac:dyDescent="0.2">
      <c r="A169" s="65" t="s">
        <v>119</v>
      </c>
      <c r="B169" s="70">
        <f t="shared" ref="B169:G169" si="94">(B168/B109)*100</f>
        <v>6.1855670103092928</v>
      </c>
      <c r="C169" s="70">
        <f t="shared" si="94"/>
        <v>5.1020408163265296</v>
      </c>
      <c r="D169" s="70">
        <f t="shared" si="94"/>
        <v>6.122448979591832</v>
      </c>
      <c r="E169" s="70">
        <f t="shared" si="94"/>
        <v>3.0000000000000071</v>
      </c>
      <c r="F169" s="70">
        <f t="shared" si="94"/>
        <v>1.960784313725501</v>
      </c>
      <c r="G169" s="70">
        <f t="shared" si="94"/>
        <v>0.96153846153845812</v>
      </c>
      <c r="H169" s="70">
        <f t="shared" ref="H169:M169" si="95">(H168/H109)*100</f>
        <v>1.9230769230769162</v>
      </c>
      <c r="I169" s="70">
        <f t="shared" si="95"/>
        <v>1.9230769230769162</v>
      </c>
      <c r="J169" s="70">
        <f t="shared" si="95"/>
        <v>1.9417475728155269</v>
      </c>
      <c r="K169" s="70">
        <f t="shared" si="95"/>
        <v>0</v>
      </c>
      <c r="L169" s="70">
        <f t="shared" si="95"/>
        <v>0.97087378640776345</v>
      </c>
      <c r="M169" s="70">
        <f t="shared" si="95"/>
        <v>0</v>
      </c>
      <c r="N169" s="81">
        <f>(N168/O109)*100</f>
        <v>2.4610336341263328</v>
      </c>
      <c r="O169" s="62"/>
      <c r="P169" s="62"/>
      <c r="Q169" s="62"/>
      <c r="R169" s="62"/>
      <c r="S169" s="62"/>
      <c r="T169" s="62"/>
    </row>
    <row r="170" spans="1:20" s="77" customFormat="1" x14ac:dyDescent="0.2">
      <c r="A170" s="74"/>
      <c r="B170" s="75"/>
      <c r="C170" s="75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</row>
    <row r="171" spans="1:20" x14ac:dyDescent="0.2">
      <c r="B171" s="65" t="s">
        <v>27</v>
      </c>
      <c r="C171" s="73" t="s">
        <v>24</v>
      </c>
      <c r="D171" s="73" t="s">
        <v>28</v>
      </c>
      <c r="E171" s="65" t="s">
        <v>29</v>
      </c>
      <c r="F171" s="65" t="s">
        <v>30</v>
      </c>
      <c r="G171" s="65" t="s">
        <v>31</v>
      </c>
      <c r="H171" s="65" t="s">
        <v>32</v>
      </c>
      <c r="I171" s="65" t="s">
        <v>33</v>
      </c>
      <c r="J171" s="65" t="s">
        <v>34</v>
      </c>
      <c r="K171" s="65" t="s">
        <v>35</v>
      </c>
      <c r="L171" s="65" t="s">
        <v>36</v>
      </c>
      <c r="M171" s="65" t="s">
        <v>37</v>
      </c>
      <c r="N171" s="65"/>
      <c r="O171" s="62"/>
      <c r="P171" s="62"/>
      <c r="Q171" s="62"/>
      <c r="R171" s="62"/>
      <c r="S171" s="62"/>
      <c r="T171" s="62"/>
    </row>
    <row r="172" spans="1:20" x14ac:dyDescent="0.2">
      <c r="A172" s="65" t="s">
        <v>120</v>
      </c>
      <c r="B172" s="70">
        <f>B111-M110</f>
        <v>0</v>
      </c>
      <c r="C172" s="70">
        <f t="shared" ref="C172:M172" si="96">C111-B111</f>
        <v>0</v>
      </c>
      <c r="D172" s="70">
        <f t="shared" si="96"/>
        <v>0</v>
      </c>
      <c r="E172" s="70">
        <f t="shared" si="96"/>
        <v>9.9999999999999645E-2</v>
      </c>
      <c r="F172" s="70">
        <f t="shared" si="96"/>
        <v>0.19999999999999929</v>
      </c>
      <c r="G172" s="70">
        <f t="shared" si="96"/>
        <v>9.9999999999999645E-2</v>
      </c>
      <c r="H172" s="70">
        <f t="shared" si="96"/>
        <v>0</v>
      </c>
      <c r="I172" s="70">
        <f t="shared" si="96"/>
        <v>0</v>
      </c>
      <c r="J172" s="70">
        <f t="shared" si="96"/>
        <v>0</v>
      </c>
      <c r="K172" s="70">
        <f t="shared" si="96"/>
        <v>-0.19999999999999929</v>
      </c>
      <c r="L172" s="70">
        <f t="shared" si="96"/>
        <v>0</v>
      </c>
      <c r="M172" s="70">
        <f t="shared" si="96"/>
        <v>0</v>
      </c>
      <c r="N172" s="60"/>
      <c r="O172" s="62"/>
      <c r="P172" s="62"/>
      <c r="Q172" s="62"/>
      <c r="R172" s="62"/>
      <c r="S172" s="62"/>
      <c r="T172" s="62"/>
    </row>
    <row r="173" spans="1:20" x14ac:dyDescent="0.2">
      <c r="A173" s="65" t="s">
        <v>121</v>
      </c>
      <c r="B173" s="70">
        <f>(B172/M110)*100</f>
        <v>0</v>
      </c>
      <c r="C173" s="70">
        <f t="shared" ref="C173:M173" si="97">(C172/B111)*100</f>
        <v>0</v>
      </c>
      <c r="D173" s="70">
        <f t="shared" si="97"/>
        <v>0</v>
      </c>
      <c r="E173" s="70">
        <f t="shared" si="97"/>
        <v>0.97087378640776345</v>
      </c>
      <c r="F173" s="70">
        <f t="shared" si="97"/>
        <v>1.9230769230769162</v>
      </c>
      <c r="G173" s="70">
        <f t="shared" si="97"/>
        <v>0.94339622641509102</v>
      </c>
      <c r="H173" s="70">
        <f t="shared" si="97"/>
        <v>0</v>
      </c>
      <c r="I173" s="70">
        <f t="shared" si="97"/>
        <v>0</v>
      </c>
      <c r="J173" s="70">
        <f t="shared" si="97"/>
        <v>0</v>
      </c>
      <c r="K173" s="70">
        <f t="shared" si="97"/>
        <v>-1.8691588785046664</v>
      </c>
      <c r="L173" s="70">
        <f t="shared" si="97"/>
        <v>0</v>
      </c>
      <c r="M173" s="70">
        <f t="shared" si="97"/>
        <v>0</v>
      </c>
      <c r="N173" s="60"/>
      <c r="O173" s="62"/>
      <c r="P173" s="62"/>
      <c r="Q173" s="62"/>
      <c r="R173" s="62"/>
      <c r="S173" s="62"/>
      <c r="T173" s="62"/>
    </row>
    <row r="174" spans="1:20" x14ac:dyDescent="0.2">
      <c r="B174" s="64" t="s">
        <v>7</v>
      </c>
      <c r="C174" s="65" t="s">
        <v>8</v>
      </c>
      <c r="D174" s="65" t="s">
        <v>9</v>
      </c>
      <c r="E174" s="65" t="s">
        <v>10</v>
      </c>
      <c r="F174" s="65" t="s">
        <v>11</v>
      </c>
      <c r="G174" s="65" t="s">
        <v>12</v>
      </c>
      <c r="H174" s="65" t="s">
        <v>13</v>
      </c>
      <c r="I174" s="65" t="s">
        <v>14</v>
      </c>
      <c r="J174" s="65" t="s">
        <v>15</v>
      </c>
      <c r="K174" s="65" t="s">
        <v>16</v>
      </c>
      <c r="L174" s="65" t="s">
        <v>17</v>
      </c>
      <c r="M174" s="65" t="s">
        <v>18</v>
      </c>
      <c r="N174" s="65" t="s">
        <v>40</v>
      </c>
      <c r="O174" s="62"/>
      <c r="P174" s="62"/>
      <c r="Q174" s="62"/>
      <c r="R174" s="62"/>
      <c r="S174" s="62"/>
      <c r="T174" s="62"/>
    </row>
    <row r="175" spans="1:20" x14ac:dyDescent="0.2">
      <c r="A175" s="65" t="s">
        <v>122</v>
      </c>
      <c r="B175" s="70">
        <f t="shared" ref="B175:G175" si="98">B111-B110</f>
        <v>0</v>
      </c>
      <c r="C175" s="70">
        <f t="shared" si="98"/>
        <v>0</v>
      </c>
      <c r="D175" s="70">
        <f t="shared" si="98"/>
        <v>-9.9999999999999645E-2</v>
      </c>
      <c r="E175" s="70">
        <f t="shared" si="98"/>
        <v>9.9999999999999645E-2</v>
      </c>
      <c r="F175" s="70">
        <f t="shared" si="98"/>
        <v>0.19999999999999929</v>
      </c>
      <c r="G175" s="70">
        <f t="shared" si="98"/>
        <v>0.19999999999999929</v>
      </c>
      <c r="H175" s="70">
        <f t="shared" ref="H175:I175" si="99">H111-H110</f>
        <v>9.9999999999999645E-2</v>
      </c>
      <c r="I175" s="70">
        <f t="shared" si="99"/>
        <v>9.9999999999999645E-2</v>
      </c>
      <c r="J175" s="70">
        <f t="shared" ref="J175:K175" si="100">J111-J110</f>
        <v>0.19999999999999929</v>
      </c>
      <c r="K175" s="70">
        <f t="shared" si="100"/>
        <v>0.19999999999999929</v>
      </c>
      <c r="L175" s="70">
        <f t="shared" ref="L175:M175" si="101">L111-L110</f>
        <v>9.9999999999999645E-2</v>
      </c>
      <c r="M175" s="70">
        <f t="shared" si="101"/>
        <v>0.19999999999999929</v>
      </c>
      <c r="N175" s="80">
        <f>O111-O110</f>
        <v>0.10833333333333428</v>
      </c>
      <c r="O175" s="62"/>
      <c r="P175" s="62"/>
      <c r="Q175" s="62"/>
      <c r="R175" s="62"/>
      <c r="S175" s="62"/>
      <c r="T175" s="62"/>
    </row>
    <row r="176" spans="1:20" x14ac:dyDescent="0.2">
      <c r="A176" s="65" t="s">
        <v>123</v>
      </c>
      <c r="B176" s="70">
        <f t="shared" ref="B176:G176" si="102">(B175/B110)*100</f>
        <v>0</v>
      </c>
      <c r="C176" s="70">
        <f t="shared" si="102"/>
        <v>0</v>
      </c>
      <c r="D176" s="70">
        <f t="shared" si="102"/>
        <v>-0.96153846153845812</v>
      </c>
      <c r="E176" s="70">
        <f t="shared" si="102"/>
        <v>0.97087378640776345</v>
      </c>
      <c r="F176" s="70">
        <f t="shared" si="102"/>
        <v>1.9230769230769162</v>
      </c>
      <c r="G176" s="70">
        <f t="shared" si="102"/>
        <v>1.904761904761898</v>
      </c>
      <c r="H176" s="70">
        <f t="shared" ref="H176:I176" si="103">(H175/H110)*100</f>
        <v>0.94339622641509102</v>
      </c>
      <c r="I176" s="70">
        <f t="shared" si="103"/>
        <v>0.94339622641509102</v>
      </c>
      <c r="J176" s="70">
        <f t="shared" ref="J176:K176" si="104">(J175/J110)*100</f>
        <v>1.904761904761898</v>
      </c>
      <c r="K176" s="70">
        <f t="shared" si="104"/>
        <v>1.9417475728155269</v>
      </c>
      <c r="L176" s="70">
        <f t="shared" ref="L176:M176" si="105">(L175/L110)*100</f>
        <v>0.96153846153845812</v>
      </c>
      <c r="M176" s="70">
        <f t="shared" si="105"/>
        <v>1.9417475728155269</v>
      </c>
      <c r="N176" s="81">
        <f>(N175/O110)*100</f>
        <v>1.0408326661329155</v>
      </c>
      <c r="O176" s="62"/>
      <c r="P176" s="62"/>
      <c r="Q176" s="62"/>
      <c r="R176" s="62"/>
      <c r="S176" s="62"/>
      <c r="T176" s="62"/>
    </row>
    <row r="177" spans="1:20" s="77" customFormat="1" x14ac:dyDescent="0.2">
      <c r="A177" s="74"/>
      <c r="B177" s="75"/>
      <c r="C177" s="75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</row>
    <row r="178" spans="1:20" x14ac:dyDescent="0.2">
      <c r="B178" s="65" t="s">
        <v>27</v>
      </c>
      <c r="C178" s="73" t="s">
        <v>24</v>
      </c>
      <c r="D178" s="73" t="s">
        <v>28</v>
      </c>
      <c r="E178" s="65" t="s">
        <v>29</v>
      </c>
      <c r="F178" s="65" t="s">
        <v>30</v>
      </c>
      <c r="G178" s="65" t="s">
        <v>31</v>
      </c>
      <c r="H178" s="65" t="s">
        <v>32</v>
      </c>
      <c r="I178" s="65" t="s">
        <v>33</v>
      </c>
      <c r="J178" s="65" t="s">
        <v>34</v>
      </c>
      <c r="K178" s="65" t="s">
        <v>35</v>
      </c>
      <c r="L178" s="65" t="s">
        <v>36</v>
      </c>
      <c r="M178" s="65" t="s">
        <v>37</v>
      </c>
      <c r="N178" s="65"/>
      <c r="O178" s="62"/>
      <c r="P178" s="62"/>
      <c r="Q178" s="62"/>
      <c r="R178" s="62"/>
      <c r="S178" s="62"/>
      <c r="T178" s="62"/>
    </row>
    <row r="179" spans="1:20" x14ac:dyDescent="0.2">
      <c r="A179" s="65" t="s">
        <v>124</v>
      </c>
      <c r="B179" s="70">
        <f>B112-M111</f>
        <v>-0.19999999999999929</v>
      </c>
      <c r="C179" s="70">
        <f t="shared" ref="C179:M179" si="106">C112-B112</f>
        <v>0</v>
      </c>
      <c r="D179" s="70">
        <f t="shared" si="106"/>
        <v>0</v>
      </c>
      <c r="E179" s="70">
        <f t="shared" si="106"/>
        <v>-0.10000000000000142</v>
      </c>
      <c r="F179" s="70">
        <f t="shared" si="106"/>
        <v>0.10000000000000142</v>
      </c>
      <c r="G179" s="70">
        <f t="shared" si="106"/>
        <v>0.19999999999999929</v>
      </c>
      <c r="H179" s="70">
        <f t="shared" si="106"/>
        <v>9.9999999999999645E-2</v>
      </c>
      <c r="I179" s="70">
        <f t="shared" si="106"/>
        <v>0</v>
      </c>
      <c r="J179" s="70">
        <f t="shared" si="106"/>
        <v>-0.19999999999999929</v>
      </c>
      <c r="K179" s="70">
        <f t="shared" si="106"/>
        <v>0</v>
      </c>
      <c r="L179" s="70">
        <f t="shared" si="106"/>
        <v>0</v>
      </c>
      <c r="M179" s="70">
        <f t="shared" si="106"/>
        <v>0</v>
      </c>
      <c r="N179" s="60"/>
      <c r="O179" s="62"/>
      <c r="P179" s="62"/>
      <c r="Q179" s="62"/>
      <c r="R179" s="62"/>
      <c r="S179" s="62"/>
      <c r="T179" s="62"/>
    </row>
    <row r="180" spans="1:20" x14ac:dyDescent="0.2">
      <c r="A180" s="65" t="s">
        <v>125</v>
      </c>
      <c r="B180" s="70">
        <f>(B179/M111)*100</f>
        <v>-1.904761904761898</v>
      </c>
      <c r="C180" s="70">
        <f t="shared" ref="C180:M180" si="107">(C179/B112)*100</f>
        <v>0</v>
      </c>
      <c r="D180" s="70">
        <f t="shared" si="107"/>
        <v>0</v>
      </c>
      <c r="E180" s="70">
        <f t="shared" si="107"/>
        <v>-0.97087378640778077</v>
      </c>
      <c r="F180" s="70">
        <f t="shared" si="107"/>
        <v>0.98039215686275916</v>
      </c>
      <c r="G180" s="70">
        <f t="shared" si="107"/>
        <v>1.9417475728155269</v>
      </c>
      <c r="H180" s="70">
        <f t="shared" si="107"/>
        <v>0.952380952380949</v>
      </c>
      <c r="I180" s="70">
        <f t="shared" si="107"/>
        <v>0</v>
      </c>
      <c r="J180" s="70">
        <f t="shared" si="107"/>
        <v>-1.886792452830182</v>
      </c>
      <c r="K180" s="70">
        <f t="shared" si="107"/>
        <v>0</v>
      </c>
      <c r="L180" s="70">
        <f t="shared" si="107"/>
        <v>0</v>
      </c>
      <c r="M180" s="70">
        <f t="shared" si="107"/>
        <v>0</v>
      </c>
      <c r="N180" s="60"/>
      <c r="O180" s="62"/>
      <c r="P180" s="62"/>
      <c r="Q180" s="62"/>
      <c r="R180" s="62"/>
      <c r="S180" s="62"/>
      <c r="T180" s="62"/>
    </row>
    <row r="181" spans="1:20" x14ac:dyDescent="0.2">
      <c r="B181" s="64" t="s">
        <v>7</v>
      </c>
      <c r="C181" s="65" t="s">
        <v>8</v>
      </c>
      <c r="D181" s="65" t="s">
        <v>9</v>
      </c>
      <c r="E181" s="65" t="s">
        <v>10</v>
      </c>
      <c r="F181" s="65" t="s">
        <v>11</v>
      </c>
      <c r="G181" s="65" t="s">
        <v>12</v>
      </c>
      <c r="H181" s="65" t="s">
        <v>13</v>
      </c>
      <c r="I181" s="65" t="s">
        <v>14</v>
      </c>
      <c r="J181" s="65" t="s">
        <v>15</v>
      </c>
      <c r="K181" s="65" t="s">
        <v>16</v>
      </c>
      <c r="L181" s="65" t="s">
        <v>17</v>
      </c>
      <c r="M181" s="65" t="s">
        <v>18</v>
      </c>
      <c r="N181" s="65" t="s">
        <v>40</v>
      </c>
      <c r="O181" s="62"/>
      <c r="P181" s="62"/>
      <c r="Q181" s="62"/>
      <c r="R181" s="62"/>
      <c r="S181" s="62"/>
      <c r="T181" s="62"/>
    </row>
    <row r="182" spans="1:20" x14ac:dyDescent="0.2">
      <c r="A182" s="65" t="s">
        <v>126</v>
      </c>
      <c r="B182" s="70">
        <f t="shared" ref="B182:M182" si="108">B112-B111</f>
        <v>0</v>
      </c>
      <c r="C182" s="70">
        <f t="shared" si="108"/>
        <v>0</v>
      </c>
      <c r="D182" s="70">
        <f t="shared" si="108"/>
        <v>0</v>
      </c>
      <c r="E182" s="70">
        <f t="shared" si="108"/>
        <v>-0.20000000000000107</v>
      </c>
      <c r="F182" s="70">
        <f t="shared" si="108"/>
        <v>-0.29999999999999893</v>
      </c>
      <c r="G182" s="70">
        <f t="shared" si="108"/>
        <v>-0.19999999999999929</v>
      </c>
      <c r="H182" s="70">
        <f t="shared" si="108"/>
        <v>-9.9999999999999645E-2</v>
      </c>
      <c r="I182" s="70">
        <f t="shared" si="108"/>
        <v>-9.9999999999999645E-2</v>
      </c>
      <c r="J182" s="70">
        <f t="shared" si="108"/>
        <v>-0.29999999999999893</v>
      </c>
      <c r="K182" s="70">
        <f t="shared" si="108"/>
        <v>-9.9999999999999645E-2</v>
      </c>
      <c r="L182" s="70">
        <f t="shared" si="108"/>
        <v>-9.9999999999999645E-2</v>
      </c>
      <c r="M182" s="70">
        <f t="shared" si="108"/>
        <v>-9.9999999999999645E-2</v>
      </c>
      <c r="N182" s="69">
        <f>O112-O111</f>
        <v>-0.125</v>
      </c>
      <c r="O182" s="62"/>
      <c r="P182" s="62"/>
      <c r="Q182" s="62"/>
      <c r="R182" s="62"/>
      <c r="S182" s="62"/>
      <c r="T182" s="62"/>
    </row>
    <row r="183" spans="1:20" x14ac:dyDescent="0.2">
      <c r="A183" s="65" t="s">
        <v>127</v>
      </c>
      <c r="B183" s="70">
        <f t="shared" ref="B183:M183" si="109">(B182/B111)*100</f>
        <v>0</v>
      </c>
      <c r="C183" s="70">
        <f t="shared" si="109"/>
        <v>0</v>
      </c>
      <c r="D183" s="70">
        <f t="shared" si="109"/>
        <v>0</v>
      </c>
      <c r="E183" s="70">
        <f t="shared" si="109"/>
        <v>-1.9230769230769333</v>
      </c>
      <c r="F183" s="70">
        <f t="shared" si="109"/>
        <v>-2.8301886792452731</v>
      </c>
      <c r="G183" s="70">
        <f t="shared" si="109"/>
        <v>-1.8691588785046664</v>
      </c>
      <c r="H183" s="70">
        <f t="shared" si="109"/>
        <v>-0.93457943925233322</v>
      </c>
      <c r="I183" s="70">
        <f t="shared" si="109"/>
        <v>-0.93457943925233322</v>
      </c>
      <c r="J183" s="70">
        <f t="shared" si="109"/>
        <v>-2.8037383177569994</v>
      </c>
      <c r="K183" s="70">
        <f t="shared" si="109"/>
        <v>-0.952380952380949</v>
      </c>
      <c r="L183" s="70">
        <f t="shared" si="109"/>
        <v>-0.952380952380949</v>
      </c>
      <c r="M183" s="70">
        <f t="shared" si="109"/>
        <v>-0.952380952380949</v>
      </c>
      <c r="N183" s="70">
        <f>(N182/O111)*100</f>
        <v>-1.1885895404120443</v>
      </c>
      <c r="O183" s="62"/>
      <c r="P183" s="62"/>
      <c r="Q183" s="62"/>
      <c r="R183" s="62"/>
      <c r="S183" s="62"/>
      <c r="T183" s="62"/>
    </row>
    <row r="184" spans="1:20" s="77" customFormat="1" x14ac:dyDescent="0.2">
      <c r="A184" s="74"/>
      <c r="B184" s="75"/>
      <c r="C184" s="75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</row>
    <row r="185" spans="1:20" x14ac:dyDescent="0.2">
      <c r="A185" s="62"/>
      <c r="B185" s="65" t="s">
        <v>27</v>
      </c>
      <c r="C185" s="73" t="s">
        <v>24</v>
      </c>
      <c r="D185" s="73" t="s">
        <v>28</v>
      </c>
      <c r="E185" s="65" t="s">
        <v>29</v>
      </c>
      <c r="F185" s="65" t="s">
        <v>30</v>
      </c>
      <c r="G185" s="65" t="s">
        <v>31</v>
      </c>
      <c r="H185" s="65" t="s">
        <v>32</v>
      </c>
      <c r="I185" s="65" t="s">
        <v>33</v>
      </c>
      <c r="J185" s="65" t="s">
        <v>34</v>
      </c>
      <c r="K185" s="65" t="s">
        <v>35</v>
      </c>
      <c r="L185" s="65" t="s">
        <v>36</v>
      </c>
      <c r="M185" s="65" t="s">
        <v>37</v>
      </c>
      <c r="N185" s="62"/>
      <c r="O185" s="62"/>
      <c r="P185" s="62"/>
      <c r="Q185" s="62"/>
      <c r="R185" s="62"/>
      <c r="S185" s="62"/>
      <c r="T185" s="62"/>
    </row>
    <row r="186" spans="1:20" x14ac:dyDescent="0.2">
      <c r="A186" s="65" t="s">
        <v>128</v>
      </c>
      <c r="B186" s="70">
        <f>B113-M112</f>
        <v>-9.9999999999999645E-2</v>
      </c>
      <c r="C186" s="70">
        <f t="shared" ref="C186:M186" si="110">C113-B113</f>
        <v>0</v>
      </c>
      <c r="D186" s="70">
        <f t="shared" si="110"/>
        <v>0</v>
      </c>
      <c r="E186" s="70">
        <f t="shared" si="110"/>
        <v>9.9999999999999645E-2</v>
      </c>
      <c r="F186" s="70">
        <f t="shared" si="110"/>
        <v>0</v>
      </c>
      <c r="G186" s="70">
        <f t="shared" si="110"/>
        <v>0.19999999999999929</v>
      </c>
      <c r="H186" s="70">
        <f t="shared" si="110"/>
        <v>0</v>
      </c>
      <c r="I186" s="70">
        <f t="shared" si="110"/>
        <v>0</v>
      </c>
      <c r="J186" s="70">
        <f t="shared" si="110"/>
        <v>-0.29999999999999893</v>
      </c>
      <c r="K186" s="70">
        <f t="shared" si="110"/>
        <v>0</v>
      </c>
      <c r="L186" s="70">
        <f t="shared" si="110"/>
        <v>0</v>
      </c>
      <c r="M186" s="70">
        <f t="shared" si="110"/>
        <v>0</v>
      </c>
      <c r="N186" s="62"/>
      <c r="O186" s="62"/>
      <c r="P186" s="62"/>
      <c r="Q186" s="62"/>
      <c r="R186" s="62"/>
      <c r="S186" s="62"/>
      <c r="T186" s="62"/>
    </row>
    <row r="187" spans="1:20" x14ac:dyDescent="0.2">
      <c r="A187" s="65" t="s">
        <v>129</v>
      </c>
      <c r="B187" s="70">
        <f>(B186/M112)*100</f>
        <v>-0.96153846153845812</v>
      </c>
      <c r="C187" s="70">
        <f t="shared" ref="C187:M187" si="111">(C186/B113)*100</f>
        <v>0</v>
      </c>
      <c r="D187" s="70">
        <f t="shared" si="111"/>
        <v>0</v>
      </c>
      <c r="E187" s="70">
        <f t="shared" si="111"/>
        <v>0.97087378640776345</v>
      </c>
      <c r="F187" s="70">
        <f t="shared" si="111"/>
        <v>0</v>
      </c>
      <c r="G187" s="70">
        <f t="shared" si="111"/>
        <v>1.9230769230769162</v>
      </c>
      <c r="H187" s="70">
        <f t="shared" si="111"/>
        <v>0</v>
      </c>
      <c r="I187" s="70">
        <f t="shared" si="111"/>
        <v>0</v>
      </c>
      <c r="J187" s="70">
        <f t="shared" si="111"/>
        <v>-2.8301886792452731</v>
      </c>
      <c r="K187" s="70">
        <f t="shared" si="111"/>
        <v>0</v>
      </c>
      <c r="L187" s="70">
        <f t="shared" si="111"/>
        <v>0</v>
      </c>
      <c r="M187" s="70">
        <f t="shared" si="111"/>
        <v>0</v>
      </c>
      <c r="N187" s="62"/>
      <c r="O187" s="62"/>
      <c r="P187" s="62"/>
      <c r="Q187" s="62"/>
      <c r="R187" s="62"/>
      <c r="S187" s="62"/>
      <c r="T187" s="62"/>
    </row>
    <row r="188" spans="1:20" x14ac:dyDescent="0.2">
      <c r="B188" s="64" t="s">
        <v>7</v>
      </c>
      <c r="C188" s="65" t="s">
        <v>8</v>
      </c>
      <c r="D188" s="65" t="s">
        <v>9</v>
      </c>
      <c r="E188" s="65" t="s">
        <v>10</v>
      </c>
      <c r="F188" s="65" t="s">
        <v>11</v>
      </c>
      <c r="G188" s="65" t="s">
        <v>12</v>
      </c>
      <c r="H188" s="65" t="s">
        <v>13</v>
      </c>
      <c r="I188" s="65" t="s">
        <v>14</v>
      </c>
      <c r="J188" s="65" t="s">
        <v>15</v>
      </c>
      <c r="K188" s="65" t="s">
        <v>16</v>
      </c>
      <c r="L188" s="65" t="s">
        <v>17</v>
      </c>
      <c r="M188" s="65" t="s">
        <v>18</v>
      </c>
      <c r="N188" s="65" t="s">
        <v>40</v>
      </c>
      <c r="O188" s="62"/>
      <c r="P188" s="62"/>
      <c r="Q188" s="62"/>
      <c r="R188" s="62"/>
      <c r="S188" s="62"/>
      <c r="T188" s="62"/>
    </row>
    <row r="189" spans="1:20" x14ac:dyDescent="0.2">
      <c r="A189" s="65" t="s">
        <v>130</v>
      </c>
      <c r="B189" s="70">
        <f t="shared" ref="B189:G189" si="112">B113-B112</f>
        <v>0</v>
      </c>
      <c r="C189" s="70">
        <f t="shared" si="112"/>
        <v>0</v>
      </c>
      <c r="D189" s="70">
        <f t="shared" si="112"/>
        <v>0</v>
      </c>
      <c r="E189" s="70">
        <f t="shared" si="112"/>
        <v>0.20000000000000107</v>
      </c>
      <c r="F189" s="70">
        <f t="shared" si="112"/>
        <v>9.9999999999999645E-2</v>
      </c>
      <c r="G189" s="70">
        <f t="shared" si="112"/>
        <v>9.9999999999999645E-2</v>
      </c>
      <c r="H189" s="70">
        <f t="shared" ref="H189:I189" si="113">H113-H112</f>
        <v>0</v>
      </c>
      <c r="I189" s="70">
        <f t="shared" si="113"/>
        <v>0</v>
      </c>
      <c r="J189" s="70">
        <f t="shared" ref="J189:K189" si="114">J113-J112</f>
        <v>-9.9999999999999645E-2</v>
      </c>
      <c r="K189" s="70">
        <f t="shared" si="114"/>
        <v>-9.9999999999999645E-2</v>
      </c>
      <c r="L189" s="70">
        <f t="shared" ref="L189:M189" si="115">L113-L112</f>
        <v>-9.9999999999999645E-2</v>
      </c>
      <c r="M189" s="70">
        <f t="shared" si="115"/>
        <v>-9.9999999999999645E-2</v>
      </c>
      <c r="N189" s="69">
        <f>O113-O112</f>
        <v>0</v>
      </c>
      <c r="O189" s="62"/>
      <c r="P189" s="62"/>
      <c r="Q189" s="62"/>
      <c r="R189" s="62"/>
      <c r="S189" s="62"/>
      <c r="T189" s="62"/>
    </row>
    <row r="190" spans="1:20" x14ac:dyDescent="0.2">
      <c r="A190" s="65" t="s">
        <v>131</v>
      </c>
      <c r="B190" s="70">
        <f t="shared" ref="B190:G190" si="116">(B189/B112)*100</f>
        <v>0</v>
      </c>
      <c r="C190" s="70">
        <f t="shared" si="116"/>
        <v>0</v>
      </c>
      <c r="D190" s="70">
        <f t="shared" si="116"/>
        <v>0</v>
      </c>
      <c r="E190" s="70">
        <f t="shared" si="116"/>
        <v>1.960784313725501</v>
      </c>
      <c r="F190" s="70">
        <f t="shared" si="116"/>
        <v>0.97087378640776345</v>
      </c>
      <c r="G190" s="70">
        <f t="shared" si="116"/>
        <v>0.952380952380949</v>
      </c>
      <c r="H190" s="70">
        <f t="shared" ref="H190:I190" si="117">(H189/H112)*100</f>
        <v>0</v>
      </c>
      <c r="I190" s="70">
        <f t="shared" si="117"/>
        <v>0</v>
      </c>
      <c r="J190" s="70">
        <f t="shared" ref="J190:K190" si="118">(J189/J112)*100</f>
        <v>-0.96153846153845812</v>
      </c>
      <c r="K190" s="70">
        <f t="shared" si="118"/>
        <v>-0.96153846153845812</v>
      </c>
      <c r="L190" s="70">
        <f t="shared" ref="L190:M190" si="119">(L189/L112)*100</f>
        <v>-0.96153846153845812</v>
      </c>
      <c r="M190" s="70">
        <f t="shared" si="119"/>
        <v>-0.96153846153845812</v>
      </c>
      <c r="N190" s="70">
        <f>(N189/O112)*100</f>
        <v>0</v>
      </c>
      <c r="O190" s="62"/>
      <c r="P190" s="62"/>
      <c r="Q190" s="62"/>
      <c r="R190" s="62"/>
      <c r="S190" s="62"/>
      <c r="T190" s="62"/>
    </row>
    <row r="191" spans="1:20" s="77" customFormat="1" x14ac:dyDescent="0.2">
      <c r="A191" s="74"/>
      <c r="B191" s="75"/>
      <c r="C191" s="75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</row>
    <row r="192" spans="1:20" x14ac:dyDescent="0.2">
      <c r="A192" s="62"/>
      <c r="B192" s="65" t="s">
        <v>27</v>
      </c>
      <c r="C192" s="73" t="s">
        <v>24</v>
      </c>
      <c r="D192" s="73" t="s">
        <v>28</v>
      </c>
      <c r="E192" s="65" t="s">
        <v>29</v>
      </c>
      <c r="F192" s="65" t="s">
        <v>30</v>
      </c>
      <c r="G192" s="65" t="s">
        <v>31</v>
      </c>
      <c r="H192" s="65" t="s">
        <v>32</v>
      </c>
      <c r="I192" s="65" t="s">
        <v>33</v>
      </c>
      <c r="J192" s="65" t="s">
        <v>34</v>
      </c>
      <c r="K192" s="65" t="s">
        <v>35</v>
      </c>
      <c r="L192" s="65" t="s">
        <v>36</v>
      </c>
      <c r="M192" s="65" t="s">
        <v>37</v>
      </c>
      <c r="N192" s="62"/>
      <c r="O192" s="62"/>
      <c r="P192" s="62"/>
      <c r="Q192" s="62"/>
      <c r="R192" s="62"/>
      <c r="S192" s="62"/>
      <c r="T192" s="62"/>
    </row>
    <row r="193" spans="1:30" x14ac:dyDescent="0.2">
      <c r="A193" s="65" t="s">
        <v>132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62"/>
      <c r="O193" s="62"/>
      <c r="P193" s="62"/>
      <c r="Q193" s="62"/>
      <c r="R193" s="62"/>
      <c r="S193" s="62"/>
      <c r="T193" s="62"/>
    </row>
    <row r="194" spans="1:30" x14ac:dyDescent="0.2">
      <c r="A194" s="65" t="s">
        <v>133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62"/>
      <c r="O194" s="62"/>
      <c r="P194" s="62"/>
      <c r="Q194" s="62"/>
      <c r="R194" s="62"/>
      <c r="S194" s="62"/>
      <c r="T194" s="62"/>
    </row>
    <row r="195" spans="1:30" x14ac:dyDescent="0.2">
      <c r="B195" s="64" t="s">
        <v>7</v>
      </c>
      <c r="C195" s="65" t="s">
        <v>8</v>
      </c>
      <c r="D195" s="65" t="s">
        <v>9</v>
      </c>
      <c r="E195" s="65" t="s">
        <v>10</v>
      </c>
      <c r="F195" s="65" t="s">
        <v>11</v>
      </c>
      <c r="G195" s="65" t="s">
        <v>12</v>
      </c>
      <c r="H195" s="65" t="s">
        <v>13</v>
      </c>
      <c r="I195" s="65" t="s">
        <v>14</v>
      </c>
      <c r="J195" s="65" t="s">
        <v>15</v>
      </c>
      <c r="K195" s="65" t="s">
        <v>16</v>
      </c>
      <c r="L195" s="65" t="s">
        <v>17</v>
      </c>
      <c r="M195" s="65" t="s">
        <v>18</v>
      </c>
      <c r="N195" s="65" t="s">
        <v>40</v>
      </c>
      <c r="O195" s="62"/>
      <c r="P195" s="62"/>
      <c r="Q195" s="62"/>
      <c r="R195" s="62"/>
      <c r="S195" s="62"/>
      <c r="T195" s="62"/>
    </row>
    <row r="196" spans="1:30" x14ac:dyDescent="0.2">
      <c r="A196" s="65" t="s">
        <v>134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69" t="e">
        <f>N114-N113</f>
        <v>#DIV/0!</v>
      </c>
      <c r="O196" s="62"/>
      <c r="P196" s="62"/>
      <c r="Q196" s="62"/>
      <c r="R196" s="62"/>
      <c r="S196" s="62"/>
      <c r="T196" s="62"/>
    </row>
    <row r="197" spans="1:30" x14ac:dyDescent="0.2">
      <c r="A197" s="65" t="s">
        <v>135</v>
      </c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 t="e">
        <f>(N196/N113)*100</f>
        <v>#DIV/0!</v>
      </c>
      <c r="O197" s="62"/>
      <c r="P197" s="62"/>
      <c r="Q197" s="62"/>
      <c r="R197" s="62"/>
      <c r="S197" s="62"/>
      <c r="T197" s="62"/>
    </row>
    <row r="198" spans="1:30" s="77" customFormat="1" x14ac:dyDescent="0.2">
      <c r="A198" s="74"/>
      <c r="B198" s="75"/>
      <c r="C198" s="75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</row>
    <row r="199" spans="1:30" s="86" customFormat="1" x14ac:dyDescent="0.2">
      <c r="A199" s="82"/>
      <c r="B199" s="83"/>
      <c r="C199" s="83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83"/>
      <c r="AD199" s="83"/>
    </row>
    <row r="200" spans="1:30" x14ac:dyDescent="0.2">
      <c r="A200" s="59" t="s">
        <v>2</v>
      </c>
      <c r="B200" s="64" t="s">
        <v>7</v>
      </c>
      <c r="C200" s="65" t="s">
        <v>8</v>
      </c>
      <c r="D200" s="65" t="s">
        <v>9</v>
      </c>
      <c r="E200" s="65" t="s">
        <v>10</v>
      </c>
      <c r="F200" s="65" t="s">
        <v>11</v>
      </c>
      <c r="G200" s="65" t="s">
        <v>12</v>
      </c>
      <c r="H200" s="65" t="s">
        <v>13</v>
      </c>
      <c r="I200" s="65" t="s">
        <v>14</v>
      </c>
      <c r="J200" s="65" t="s">
        <v>15</v>
      </c>
      <c r="K200" s="65" t="s">
        <v>16</v>
      </c>
      <c r="L200" s="65" t="s">
        <v>17</v>
      </c>
      <c r="M200" s="65" t="s">
        <v>18</v>
      </c>
      <c r="N200" s="65" t="s">
        <v>75</v>
      </c>
      <c r="Q200" s="91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3"/>
      <c r="AD200" s="73"/>
    </row>
    <row r="201" spans="1:30" s="79" customFormat="1" x14ac:dyDescent="0.2">
      <c r="A201" s="64">
        <v>2003</v>
      </c>
      <c r="B201" s="70">
        <v>10.199999999999999</v>
      </c>
      <c r="C201" s="70">
        <v>10</v>
      </c>
      <c r="D201" s="70">
        <v>9.9</v>
      </c>
      <c r="E201" s="70">
        <v>10.1</v>
      </c>
      <c r="F201" s="70">
        <v>10.3</v>
      </c>
      <c r="G201" s="70">
        <v>10.199999999999999</v>
      </c>
      <c r="H201" s="70">
        <v>10.199999999999999</v>
      </c>
      <c r="I201" s="70">
        <v>10.3</v>
      </c>
      <c r="J201" s="70">
        <v>10.5</v>
      </c>
      <c r="K201" s="70">
        <v>10.9</v>
      </c>
      <c r="L201" s="70">
        <v>11.2</v>
      </c>
      <c r="M201" s="70">
        <v>11.3</v>
      </c>
      <c r="N201" s="80">
        <f t="shared" ref="N201:N207" si="120">AVERAGE(B201:M201)</f>
        <v>10.425000000000001</v>
      </c>
      <c r="O201" s="80">
        <f t="shared" ref="O201:O209" si="121">AVERAGE(B201:M201)</f>
        <v>10.425000000000001</v>
      </c>
      <c r="P201" s="6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70"/>
      <c r="AD201" s="70"/>
    </row>
    <row r="202" spans="1:30" x14ac:dyDescent="0.2">
      <c r="A202" s="65">
        <v>2004</v>
      </c>
      <c r="B202" s="70">
        <v>10.7</v>
      </c>
      <c r="C202" s="70">
        <v>10.6</v>
      </c>
      <c r="D202" s="70">
        <v>10.5</v>
      </c>
      <c r="E202" s="70">
        <v>10.6</v>
      </c>
      <c r="F202" s="70">
        <v>10.7</v>
      </c>
      <c r="G202" s="70">
        <v>10.8</v>
      </c>
      <c r="H202" s="70">
        <v>10.5</v>
      </c>
      <c r="I202" s="70">
        <v>10.6</v>
      </c>
      <c r="J202" s="70">
        <v>10.7</v>
      </c>
      <c r="K202" s="70">
        <v>10.7</v>
      </c>
      <c r="L202" s="70">
        <v>11.1</v>
      </c>
      <c r="M202" s="70">
        <v>11.2</v>
      </c>
      <c r="N202" s="69">
        <f t="shared" si="120"/>
        <v>10.725</v>
      </c>
      <c r="O202" s="80">
        <f t="shared" si="121"/>
        <v>10.725</v>
      </c>
    </row>
    <row r="203" spans="1:30" x14ac:dyDescent="0.2">
      <c r="A203" s="65">
        <v>2005</v>
      </c>
      <c r="B203" s="70">
        <v>10.6</v>
      </c>
      <c r="C203" s="70">
        <v>10.5</v>
      </c>
      <c r="D203" s="70">
        <v>10.5</v>
      </c>
      <c r="E203" s="70">
        <v>10.9</v>
      </c>
      <c r="F203" s="70">
        <v>11</v>
      </c>
      <c r="G203" s="70">
        <v>10.8</v>
      </c>
      <c r="H203" s="70">
        <v>10.8</v>
      </c>
      <c r="I203" s="70">
        <v>10.8</v>
      </c>
      <c r="J203" s="70">
        <v>10.9</v>
      </c>
      <c r="K203" s="70">
        <v>11</v>
      </c>
      <c r="L203" s="70">
        <v>11.4</v>
      </c>
      <c r="M203" s="70">
        <v>11.4</v>
      </c>
      <c r="N203" s="69">
        <f t="shared" si="120"/>
        <v>10.883333333333333</v>
      </c>
      <c r="O203" s="80">
        <f t="shared" si="121"/>
        <v>10.883333333333333</v>
      </c>
    </row>
    <row r="204" spans="1:30" x14ac:dyDescent="0.2">
      <c r="A204" s="65">
        <v>2006</v>
      </c>
      <c r="B204" s="70">
        <v>10.8</v>
      </c>
      <c r="C204" s="70">
        <v>10.7</v>
      </c>
      <c r="D204" s="70">
        <v>10.8</v>
      </c>
      <c r="E204" s="70">
        <v>10.9</v>
      </c>
      <c r="F204" s="70">
        <v>11</v>
      </c>
      <c r="G204" s="70">
        <v>10.9</v>
      </c>
      <c r="H204" s="70">
        <v>10.8</v>
      </c>
      <c r="I204" s="70">
        <v>10.8</v>
      </c>
      <c r="J204" s="70">
        <v>10.9</v>
      </c>
      <c r="K204" s="70">
        <v>11</v>
      </c>
      <c r="L204" s="70">
        <v>11.4</v>
      </c>
      <c r="M204" s="70">
        <v>11.5</v>
      </c>
      <c r="N204" s="69">
        <f t="shared" si="120"/>
        <v>10.958333333333334</v>
      </c>
      <c r="O204" s="80">
        <f t="shared" si="121"/>
        <v>10.958333333333334</v>
      </c>
    </row>
    <row r="205" spans="1:30" x14ac:dyDescent="0.2">
      <c r="A205" s="65">
        <v>2007</v>
      </c>
      <c r="B205" s="70">
        <v>11</v>
      </c>
      <c r="C205" s="70">
        <v>10.8</v>
      </c>
      <c r="D205" s="70">
        <v>10.8</v>
      </c>
      <c r="E205" s="70">
        <v>10.9</v>
      </c>
      <c r="F205" s="70">
        <v>11.1</v>
      </c>
      <c r="G205" s="70">
        <v>11</v>
      </c>
      <c r="H205" s="70">
        <v>10.9</v>
      </c>
      <c r="I205" s="70">
        <v>10.9</v>
      </c>
      <c r="J205" s="70">
        <v>10.9</v>
      </c>
      <c r="K205" s="70">
        <v>11</v>
      </c>
      <c r="L205" s="70">
        <v>11.2</v>
      </c>
      <c r="M205" s="70">
        <v>11.3</v>
      </c>
      <c r="N205" s="69">
        <f t="shared" si="120"/>
        <v>10.983333333333334</v>
      </c>
      <c r="O205" s="80">
        <f t="shared" si="121"/>
        <v>10.983333333333334</v>
      </c>
    </row>
    <row r="206" spans="1:30" x14ac:dyDescent="0.2">
      <c r="A206" s="65">
        <v>2008</v>
      </c>
      <c r="B206" s="70">
        <v>10.8</v>
      </c>
      <c r="C206" s="70">
        <v>10.8</v>
      </c>
      <c r="D206" s="70">
        <v>10.8</v>
      </c>
      <c r="E206" s="70">
        <v>10.7</v>
      </c>
      <c r="F206" s="70">
        <v>10.7</v>
      </c>
      <c r="G206" s="70">
        <v>10.6</v>
      </c>
      <c r="H206" s="70">
        <v>10.5</v>
      </c>
      <c r="I206" s="70">
        <v>10.5</v>
      </c>
      <c r="J206" s="70">
        <v>10.5</v>
      </c>
      <c r="K206" s="70">
        <v>10.7</v>
      </c>
      <c r="L206" s="70">
        <v>10.9</v>
      </c>
      <c r="M206" s="70">
        <v>11.1</v>
      </c>
      <c r="N206" s="69">
        <f t="shared" si="120"/>
        <v>10.716666666666669</v>
      </c>
      <c r="O206" s="80">
        <f t="shared" si="121"/>
        <v>10.716666666666669</v>
      </c>
    </row>
    <row r="207" spans="1:30" x14ac:dyDescent="0.2">
      <c r="A207" s="65">
        <v>2009</v>
      </c>
      <c r="B207" s="70">
        <v>10.4</v>
      </c>
      <c r="C207" s="70">
        <v>10.3</v>
      </c>
      <c r="D207" s="70">
        <v>10.3</v>
      </c>
      <c r="E207" s="70">
        <v>10.3</v>
      </c>
      <c r="F207" s="70">
        <v>10.3</v>
      </c>
      <c r="G207" s="70">
        <v>10.199999999999999</v>
      </c>
      <c r="H207" s="70">
        <v>10.199999999999999</v>
      </c>
      <c r="I207" s="70">
        <v>10.3</v>
      </c>
      <c r="J207" s="70">
        <v>10.199999999999999</v>
      </c>
      <c r="K207" s="70">
        <v>10.3</v>
      </c>
      <c r="L207" s="70">
        <v>10.6</v>
      </c>
      <c r="M207" s="70">
        <v>10.7</v>
      </c>
      <c r="N207" s="69">
        <f t="shared" si="120"/>
        <v>10.341666666666667</v>
      </c>
      <c r="O207" s="80">
        <f t="shared" si="121"/>
        <v>10.341666666666667</v>
      </c>
    </row>
    <row r="208" spans="1:30" x14ac:dyDescent="0.2">
      <c r="A208" s="65">
        <v>2010</v>
      </c>
      <c r="B208" s="70">
        <v>10.199999999999999</v>
      </c>
      <c r="C208" s="70">
        <v>10</v>
      </c>
      <c r="D208" s="70">
        <v>10.1</v>
      </c>
      <c r="E208" s="70">
        <v>10.1</v>
      </c>
      <c r="F208" s="70">
        <v>10.4</v>
      </c>
      <c r="G208" s="70">
        <v>10.3</v>
      </c>
      <c r="H208" s="70">
        <v>10.3</v>
      </c>
      <c r="I208" s="70">
        <v>10.3</v>
      </c>
      <c r="J208" s="70">
        <v>10.199999999999999</v>
      </c>
      <c r="K208" s="70">
        <v>10.5</v>
      </c>
      <c r="L208" s="70">
        <v>10.8</v>
      </c>
      <c r="M208" s="70">
        <v>10.8</v>
      </c>
      <c r="N208" s="69">
        <f>AVERAGE(B208:M208)</f>
        <v>10.333333333333332</v>
      </c>
      <c r="O208" s="69">
        <f t="shared" si="121"/>
        <v>10.333333333333332</v>
      </c>
    </row>
    <row r="209" spans="1:20" x14ac:dyDescent="0.2">
      <c r="A209" s="65">
        <v>2011</v>
      </c>
      <c r="B209" s="70">
        <v>10.199999999999999</v>
      </c>
      <c r="C209" s="70">
        <v>10.1</v>
      </c>
      <c r="D209" s="70">
        <v>10.1</v>
      </c>
      <c r="E209" s="70">
        <v>10.4</v>
      </c>
      <c r="F209" s="70">
        <v>10.6</v>
      </c>
      <c r="G209" s="70">
        <v>10.5</v>
      </c>
      <c r="H209" s="70">
        <v>10.5</v>
      </c>
      <c r="I209" s="70">
        <v>10.5</v>
      </c>
      <c r="J209" s="70">
        <v>10.5</v>
      </c>
      <c r="K209" s="70">
        <v>10.6</v>
      </c>
      <c r="L209" s="70">
        <v>11</v>
      </c>
      <c r="M209" s="70">
        <v>11.1</v>
      </c>
      <c r="N209" s="69">
        <f>AVERAGE(B209:M209)</f>
        <v>10.508333333333333</v>
      </c>
      <c r="O209" s="69">
        <f t="shared" si="121"/>
        <v>10.508333333333333</v>
      </c>
    </row>
    <row r="210" spans="1:20" x14ac:dyDescent="0.2">
      <c r="A210" s="65">
        <v>2012</v>
      </c>
      <c r="B210" s="70">
        <v>10.4</v>
      </c>
      <c r="C210" s="70">
        <v>10.4</v>
      </c>
      <c r="D210" s="70">
        <v>10.4</v>
      </c>
      <c r="E210" s="70">
        <v>10.6</v>
      </c>
      <c r="F210" s="70">
        <v>10.7</v>
      </c>
      <c r="G210" s="70">
        <v>10.6</v>
      </c>
      <c r="H210" s="70">
        <v>10.5</v>
      </c>
      <c r="I210" s="70">
        <v>10.6</v>
      </c>
      <c r="J210" s="70">
        <v>10.6</v>
      </c>
      <c r="K210" s="70">
        <v>10.7</v>
      </c>
      <c r="L210" s="70">
        <v>11.2</v>
      </c>
      <c r="M210" s="70">
        <v>11.2</v>
      </c>
      <c r="N210" s="69">
        <f>AVERAGE(B210:M210)</f>
        <v>10.658333333333333</v>
      </c>
      <c r="O210" s="69">
        <f>AVERAGE(B210:M210)</f>
        <v>10.658333333333333</v>
      </c>
    </row>
    <row r="211" spans="1:20" x14ac:dyDescent="0.2">
      <c r="A211" s="65">
        <v>2013</v>
      </c>
      <c r="B211" s="70">
        <v>10.5</v>
      </c>
      <c r="C211" s="70">
        <v>10.4</v>
      </c>
      <c r="D211" s="70">
        <v>10.5</v>
      </c>
      <c r="E211" s="70">
        <v>10.5</v>
      </c>
      <c r="F211" s="70">
        <v>10.6</v>
      </c>
      <c r="G211" s="70">
        <v>10.5</v>
      </c>
      <c r="H211" s="70">
        <v>10.5</v>
      </c>
      <c r="I211" s="70">
        <v>10.5</v>
      </c>
      <c r="J211" s="70">
        <v>10.5</v>
      </c>
      <c r="K211" s="70">
        <v>10.6</v>
      </c>
      <c r="L211" s="70">
        <v>11.1</v>
      </c>
      <c r="M211" s="70">
        <v>11.3</v>
      </c>
      <c r="N211" s="69">
        <f>AVERAGE(B211:M211)</f>
        <v>10.624999999999998</v>
      </c>
      <c r="O211" s="69">
        <f>AVERAGE(B211:M211)</f>
        <v>10.624999999999998</v>
      </c>
    </row>
    <row r="212" spans="1:20" x14ac:dyDescent="0.2">
      <c r="A212" s="65">
        <v>2014</v>
      </c>
      <c r="B212" s="70">
        <v>10.7</v>
      </c>
      <c r="C212" s="70">
        <v>10.5</v>
      </c>
      <c r="D212" s="70">
        <v>10.6</v>
      </c>
      <c r="E212" s="70">
        <v>10.6</v>
      </c>
      <c r="F212" s="70">
        <v>10.6</v>
      </c>
      <c r="G212" s="70">
        <v>10.4</v>
      </c>
      <c r="H212" s="70">
        <v>10.4</v>
      </c>
      <c r="I212" s="70">
        <v>10.4</v>
      </c>
      <c r="J212" s="70">
        <v>10.4</v>
      </c>
      <c r="K212" s="70">
        <v>10.6</v>
      </c>
      <c r="L212" s="71">
        <v>11.1</v>
      </c>
      <c r="M212" s="92">
        <v>11.3</v>
      </c>
      <c r="N212" s="69">
        <f>AVERAGE(B212:M212)</f>
        <v>10.633333333333333</v>
      </c>
      <c r="O212" s="69">
        <f>AVERAGE(B212:M212)</f>
        <v>10.633333333333333</v>
      </c>
    </row>
    <row r="213" spans="1:20" x14ac:dyDescent="0.2">
      <c r="A213" s="65">
        <v>2015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3"/>
      <c r="M213" s="70"/>
      <c r="N213" s="69" t="e">
        <f>AVERAGE(B213:B213)</f>
        <v>#DIV/0!</v>
      </c>
      <c r="O213" s="69" t="e">
        <f>AVERAGE(B213:M213)</f>
        <v>#DIV/0!</v>
      </c>
    </row>
    <row r="214" spans="1:20" x14ac:dyDescent="0.2">
      <c r="B214" s="65" t="s">
        <v>27</v>
      </c>
      <c r="C214" s="73" t="s">
        <v>24</v>
      </c>
      <c r="D214" s="73" t="s">
        <v>28</v>
      </c>
      <c r="E214" s="65" t="s">
        <v>29</v>
      </c>
      <c r="F214" s="65" t="s">
        <v>30</v>
      </c>
      <c r="G214" s="65" t="s">
        <v>31</v>
      </c>
      <c r="H214" s="65" t="s">
        <v>32</v>
      </c>
      <c r="I214" s="65" t="s">
        <v>33</v>
      </c>
      <c r="J214" s="65" t="s">
        <v>34</v>
      </c>
      <c r="K214" s="65" t="s">
        <v>35</v>
      </c>
      <c r="L214" s="65" t="s">
        <v>36</v>
      </c>
      <c r="M214" s="65" t="s">
        <v>37</v>
      </c>
    </row>
    <row r="215" spans="1:20" x14ac:dyDescent="0.2">
      <c r="A215" s="65" t="s">
        <v>25</v>
      </c>
      <c r="B215" s="70">
        <f>B202-M201</f>
        <v>-0.60000000000000142</v>
      </c>
      <c r="C215" s="70">
        <f t="shared" ref="C215:M215" si="122">C202-B202</f>
        <v>-9.9999999999999645E-2</v>
      </c>
      <c r="D215" s="70">
        <f t="shared" si="122"/>
        <v>-9.9999999999999645E-2</v>
      </c>
      <c r="E215" s="70">
        <f t="shared" si="122"/>
        <v>9.9999999999999645E-2</v>
      </c>
      <c r="F215" s="70">
        <f t="shared" si="122"/>
        <v>9.9999999999999645E-2</v>
      </c>
      <c r="G215" s="70">
        <f t="shared" si="122"/>
        <v>0.10000000000000142</v>
      </c>
      <c r="H215" s="70">
        <f t="shared" si="122"/>
        <v>-0.30000000000000071</v>
      </c>
      <c r="I215" s="70">
        <f t="shared" si="122"/>
        <v>9.9999999999999645E-2</v>
      </c>
      <c r="J215" s="70">
        <f t="shared" si="122"/>
        <v>9.9999999999999645E-2</v>
      </c>
      <c r="K215" s="70">
        <f t="shared" si="122"/>
        <v>0</v>
      </c>
      <c r="L215" s="70">
        <f t="shared" si="122"/>
        <v>0.40000000000000036</v>
      </c>
      <c r="M215" s="70">
        <f t="shared" si="122"/>
        <v>9.9999999999999645E-2</v>
      </c>
    </row>
    <row r="216" spans="1:20" x14ac:dyDescent="0.2">
      <c r="A216" s="65" t="s">
        <v>26</v>
      </c>
      <c r="B216" s="70">
        <f>(B215/M201)*100</f>
        <v>-5.309734513274349</v>
      </c>
      <c r="C216" s="70">
        <f t="shared" ref="C216:M216" si="123">(C215/B202)*100</f>
        <v>-0.93457943925233322</v>
      </c>
      <c r="D216" s="70">
        <f t="shared" si="123"/>
        <v>-0.94339622641509102</v>
      </c>
      <c r="E216" s="70">
        <f t="shared" si="123"/>
        <v>0.952380952380949</v>
      </c>
      <c r="F216" s="70">
        <f t="shared" si="123"/>
        <v>0.94339622641509102</v>
      </c>
      <c r="G216" s="70">
        <f t="shared" si="123"/>
        <v>0.93457943925234976</v>
      </c>
      <c r="H216" s="70">
        <f t="shared" si="123"/>
        <v>-2.7777777777777843</v>
      </c>
      <c r="I216" s="70">
        <f t="shared" si="123"/>
        <v>0.952380952380949</v>
      </c>
      <c r="J216" s="70">
        <f t="shared" si="123"/>
        <v>0.94339622641509102</v>
      </c>
      <c r="K216" s="70">
        <f t="shared" si="123"/>
        <v>0</v>
      </c>
      <c r="L216" s="70">
        <f t="shared" si="123"/>
        <v>3.7383177570093498</v>
      </c>
      <c r="M216" s="70">
        <f t="shared" si="123"/>
        <v>0.90090090090089781</v>
      </c>
    </row>
    <row r="217" spans="1:20" x14ac:dyDescent="0.2">
      <c r="B217" s="64" t="s">
        <v>7</v>
      </c>
      <c r="C217" s="65" t="s">
        <v>8</v>
      </c>
      <c r="D217" s="65" t="s">
        <v>9</v>
      </c>
      <c r="E217" s="65" t="s">
        <v>10</v>
      </c>
      <c r="F217" s="65" t="s">
        <v>11</v>
      </c>
      <c r="G217" s="65" t="s">
        <v>12</v>
      </c>
      <c r="H217" s="65" t="s">
        <v>13</v>
      </c>
      <c r="I217" s="65" t="s">
        <v>14</v>
      </c>
      <c r="J217" s="65" t="s">
        <v>15</v>
      </c>
      <c r="K217" s="65" t="s">
        <v>16</v>
      </c>
      <c r="L217" s="65" t="s">
        <v>17</v>
      </c>
      <c r="M217" s="65" t="s">
        <v>18</v>
      </c>
      <c r="N217" s="65" t="s">
        <v>40</v>
      </c>
    </row>
    <row r="218" spans="1:20" x14ac:dyDescent="0.2">
      <c r="A218" s="65" t="s">
        <v>38</v>
      </c>
      <c r="B218" s="70">
        <f t="shared" ref="B218:M218" si="124">B202-B201</f>
        <v>0.5</v>
      </c>
      <c r="C218" s="70">
        <f t="shared" si="124"/>
        <v>0.59999999999999964</v>
      </c>
      <c r="D218" s="70">
        <f t="shared" si="124"/>
        <v>0.59999999999999964</v>
      </c>
      <c r="E218" s="70">
        <f t="shared" si="124"/>
        <v>0.5</v>
      </c>
      <c r="F218" s="70">
        <f t="shared" si="124"/>
        <v>0.39999999999999858</v>
      </c>
      <c r="G218" s="70">
        <f t="shared" si="124"/>
        <v>0.60000000000000142</v>
      </c>
      <c r="H218" s="70">
        <f t="shared" si="124"/>
        <v>0.30000000000000071</v>
      </c>
      <c r="I218" s="70">
        <f t="shared" si="124"/>
        <v>0.29999999999999893</v>
      </c>
      <c r="J218" s="70">
        <f t="shared" si="124"/>
        <v>0.19999999999999929</v>
      </c>
      <c r="K218" s="70">
        <f t="shared" si="124"/>
        <v>-0.20000000000000107</v>
      </c>
      <c r="L218" s="70">
        <f t="shared" si="124"/>
        <v>-9.9999999999999645E-2</v>
      </c>
      <c r="M218" s="70">
        <f t="shared" si="124"/>
        <v>-0.10000000000000142</v>
      </c>
      <c r="N218" s="78">
        <f>O202-O201</f>
        <v>0.29999999999999893</v>
      </c>
      <c r="O218" s="65"/>
    </row>
    <row r="219" spans="1:20" x14ac:dyDescent="0.2">
      <c r="A219" s="65" t="s">
        <v>39</v>
      </c>
      <c r="B219" s="70">
        <f t="shared" ref="B219:M219" si="125">(B218/B201)*100</f>
        <v>4.9019607843137258</v>
      </c>
      <c r="C219" s="70">
        <f t="shared" si="125"/>
        <v>5.9999999999999964</v>
      </c>
      <c r="D219" s="70">
        <f t="shared" si="125"/>
        <v>6.060606060606057</v>
      </c>
      <c r="E219" s="70">
        <f t="shared" si="125"/>
        <v>4.9504950495049505</v>
      </c>
      <c r="F219" s="70">
        <f t="shared" si="125"/>
        <v>3.8834951456310538</v>
      </c>
      <c r="G219" s="70">
        <f t="shared" si="125"/>
        <v>5.8823529411764852</v>
      </c>
      <c r="H219" s="70">
        <f t="shared" si="125"/>
        <v>2.9411764705882426</v>
      </c>
      <c r="I219" s="70">
        <f t="shared" si="125"/>
        <v>2.9126213592232904</v>
      </c>
      <c r="J219" s="70">
        <f t="shared" si="125"/>
        <v>1.904761904761898</v>
      </c>
      <c r="K219" s="70">
        <f t="shared" si="125"/>
        <v>-1.8348623853211108</v>
      </c>
      <c r="L219" s="70">
        <f t="shared" si="125"/>
        <v>-0.89285714285713969</v>
      </c>
      <c r="M219" s="70">
        <f t="shared" si="125"/>
        <v>-0.88495575221240186</v>
      </c>
      <c r="N219" s="78">
        <f>(N218/O201)*100</f>
        <v>2.8776978417266084</v>
      </c>
      <c r="O219" s="78"/>
    </row>
    <row r="220" spans="1:20" s="77" customFormat="1" x14ac:dyDescent="0.2">
      <c r="A220" s="74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93"/>
      <c r="O220" s="94"/>
      <c r="P220" s="76"/>
      <c r="Q220" s="76"/>
      <c r="R220" s="76"/>
      <c r="S220" s="76"/>
      <c r="T220" s="76"/>
    </row>
    <row r="221" spans="1:20" x14ac:dyDescent="0.2">
      <c r="B221" s="65" t="s">
        <v>27</v>
      </c>
      <c r="C221" s="73" t="s">
        <v>24</v>
      </c>
      <c r="D221" s="73" t="s">
        <v>28</v>
      </c>
      <c r="E221" s="65" t="s">
        <v>29</v>
      </c>
      <c r="F221" s="65" t="s">
        <v>30</v>
      </c>
      <c r="G221" s="65" t="s">
        <v>31</v>
      </c>
      <c r="H221" s="65" t="s">
        <v>32</v>
      </c>
      <c r="I221" s="65" t="s">
        <v>33</v>
      </c>
      <c r="J221" s="65" t="s">
        <v>34</v>
      </c>
      <c r="K221" s="65" t="s">
        <v>35</v>
      </c>
      <c r="L221" s="65" t="s">
        <v>36</v>
      </c>
      <c r="M221" s="65" t="s">
        <v>37</v>
      </c>
      <c r="N221" s="65"/>
      <c r="O221" s="65"/>
    </row>
    <row r="222" spans="1:20" x14ac:dyDescent="0.2">
      <c r="A222" s="65" t="s">
        <v>61</v>
      </c>
      <c r="B222" s="70">
        <f>B203-M202</f>
        <v>-0.59999999999999964</v>
      </c>
      <c r="C222" s="70">
        <f t="shared" ref="C222:M222" si="126">C203-B203</f>
        <v>-9.9999999999999645E-2</v>
      </c>
      <c r="D222" s="70">
        <f t="shared" si="126"/>
        <v>0</v>
      </c>
      <c r="E222" s="70">
        <f t="shared" si="126"/>
        <v>0.40000000000000036</v>
      </c>
      <c r="F222" s="70">
        <f t="shared" si="126"/>
        <v>9.9999999999999645E-2</v>
      </c>
      <c r="G222" s="70">
        <f t="shared" si="126"/>
        <v>-0.19999999999999929</v>
      </c>
      <c r="H222" s="70">
        <f t="shared" si="126"/>
        <v>0</v>
      </c>
      <c r="I222" s="70">
        <f t="shared" si="126"/>
        <v>0</v>
      </c>
      <c r="J222" s="70">
        <f t="shared" si="126"/>
        <v>9.9999999999999645E-2</v>
      </c>
      <c r="K222" s="70">
        <f t="shared" si="126"/>
        <v>9.9999999999999645E-2</v>
      </c>
      <c r="L222" s="70">
        <f t="shared" si="126"/>
        <v>0.40000000000000036</v>
      </c>
      <c r="M222" s="70">
        <f t="shared" si="126"/>
        <v>0</v>
      </c>
    </row>
    <row r="223" spans="1:20" x14ac:dyDescent="0.2">
      <c r="A223" s="65" t="s">
        <v>62</v>
      </c>
      <c r="B223" s="70">
        <f>(B222/M202)*100</f>
        <v>-5.3571428571428541</v>
      </c>
      <c r="C223" s="70">
        <f t="shared" ref="C223:M223" si="127">(C222/B203)*100</f>
        <v>-0.94339622641509102</v>
      </c>
      <c r="D223" s="70">
        <f t="shared" si="127"/>
        <v>0</v>
      </c>
      <c r="E223" s="70">
        <f t="shared" si="127"/>
        <v>3.8095238095238129</v>
      </c>
      <c r="F223" s="70">
        <f t="shared" si="127"/>
        <v>0.91743119266054718</v>
      </c>
      <c r="G223" s="70">
        <f t="shared" si="127"/>
        <v>-1.8181818181818119</v>
      </c>
      <c r="H223" s="70">
        <f t="shared" si="127"/>
        <v>0</v>
      </c>
      <c r="I223" s="70">
        <f t="shared" si="127"/>
        <v>0</v>
      </c>
      <c r="J223" s="70">
        <f t="shared" si="127"/>
        <v>0.9259259259259226</v>
      </c>
      <c r="K223" s="70">
        <f t="shared" si="127"/>
        <v>0.91743119266054718</v>
      </c>
      <c r="L223" s="70">
        <f t="shared" si="127"/>
        <v>3.6363636363636398</v>
      </c>
      <c r="M223" s="70">
        <f t="shared" si="127"/>
        <v>0</v>
      </c>
    </row>
    <row r="224" spans="1:20" x14ac:dyDescent="0.2">
      <c r="B224" s="64" t="s">
        <v>7</v>
      </c>
      <c r="C224" s="65" t="s">
        <v>8</v>
      </c>
      <c r="D224" s="65" t="s">
        <v>9</v>
      </c>
      <c r="E224" s="65" t="s">
        <v>10</v>
      </c>
      <c r="F224" s="65" t="s">
        <v>11</v>
      </c>
      <c r="G224" s="65" t="s">
        <v>12</v>
      </c>
      <c r="H224" s="65" t="s">
        <v>13</v>
      </c>
      <c r="I224" s="65" t="s">
        <v>14</v>
      </c>
      <c r="J224" s="65" t="s">
        <v>15</v>
      </c>
      <c r="K224" s="65" t="s">
        <v>16</v>
      </c>
      <c r="L224" s="65" t="s">
        <v>17</v>
      </c>
      <c r="M224" s="65" t="s">
        <v>18</v>
      </c>
      <c r="N224" s="65" t="s">
        <v>40</v>
      </c>
    </row>
    <row r="225" spans="1:20" x14ac:dyDescent="0.2">
      <c r="A225" s="65" t="s">
        <v>63</v>
      </c>
      <c r="B225" s="70">
        <f t="shared" ref="B225:M225" si="128">B203-B202</f>
        <v>-9.9999999999999645E-2</v>
      </c>
      <c r="C225" s="70">
        <f t="shared" si="128"/>
        <v>-9.9999999999999645E-2</v>
      </c>
      <c r="D225" s="70">
        <f t="shared" si="128"/>
        <v>0</v>
      </c>
      <c r="E225" s="70">
        <f t="shared" si="128"/>
        <v>0.30000000000000071</v>
      </c>
      <c r="F225" s="70">
        <f t="shared" si="128"/>
        <v>0.30000000000000071</v>
      </c>
      <c r="G225" s="70">
        <f t="shared" si="128"/>
        <v>0</v>
      </c>
      <c r="H225" s="70">
        <f t="shared" si="128"/>
        <v>0.30000000000000071</v>
      </c>
      <c r="I225" s="70">
        <f t="shared" si="128"/>
        <v>0.20000000000000107</v>
      </c>
      <c r="J225" s="70">
        <f t="shared" si="128"/>
        <v>0.20000000000000107</v>
      </c>
      <c r="K225" s="70">
        <f t="shared" si="128"/>
        <v>0.30000000000000071</v>
      </c>
      <c r="L225" s="70">
        <f t="shared" si="128"/>
        <v>0.30000000000000071</v>
      </c>
      <c r="M225" s="70">
        <f t="shared" si="128"/>
        <v>0.20000000000000107</v>
      </c>
      <c r="N225" s="78">
        <f>O203-O202</f>
        <v>0.15833333333333321</v>
      </c>
    </row>
    <row r="226" spans="1:20" x14ac:dyDescent="0.2">
      <c r="A226" s="65" t="s">
        <v>64</v>
      </c>
      <c r="B226" s="70">
        <f t="shared" ref="B226:M226" si="129">(B225/B202)*100</f>
        <v>-0.93457943925233322</v>
      </c>
      <c r="C226" s="70">
        <f t="shared" si="129"/>
        <v>-0.94339622641509102</v>
      </c>
      <c r="D226" s="70">
        <f t="shared" si="129"/>
        <v>0</v>
      </c>
      <c r="E226" s="70">
        <f t="shared" si="129"/>
        <v>2.8301886792452895</v>
      </c>
      <c r="F226" s="70">
        <f t="shared" si="129"/>
        <v>2.8037383177570163</v>
      </c>
      <c r="G226" s="70">
        <f t="shared" si="129"/>
        <v>0</v>
      </c>
      <c r="H226" s="70">
        <f t="shared" si="129"/>
        <v>2.8571428571428639</v>
      </c>
      <c r="I226" s="70">
        <f t="shared" si="129"/>
        <v>1.8867924528301987</v>
      </c>
      <c r="J226" s="70">
        <f t="shared" si="129"/>
        <v>1.8691588785046829</v>
      </c>
      <c r="K226" s="70">
        <f t="shared" si="129"/>
        <v>2.8037383177570163</v>
      </c>
      <c r="L226" s="70">
        <f t="shared" si="129"/>
        <v>2.7027027027027093</v>
      </c>
      <c r="M226" s="70">
        <f t="shared" si="129"/>
        <v>1.7857142857142954</v>
      </c>
      <c r="N226" s="78">
        <f>(N225/O202)*100</f>
        <v>1.4763014763014752</v>
      </c>
    </row>
    <row r="227" spans="1:20" s="77" customFormat="1" x14ac:dyDescent="0.2">
      <c r="A227" s="74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6"/>
      <c r="N227" s="76"/>
      <c r="O227" s="76"/>
      <c r="P227" s="76"/>
      <c r="Q227" s="76"/>
      <c r="R227" s="76"/>
      <c r="S227" s="76"/>
      <c r="T227" s="76"/>
    </row>
    <row r="228" spans="1:20" x14ac:dyDescent="0.2">
      <c r="B228" s="65" t="s">
        <v>27</v>
      </c>
      <c r="C228" s="73" t="s">
        <v>24</v>
      </c>
      <c r="D228" s="73" t="s">
        <v>28</v>
      </c>
      <c r="E228" s="65" t="s">
        <v>29</v>
      </c>
      <c r="F228" s="65" t="s">
        <v>30</v>
      </c>
      <c r="G228" s="65" t="s">
        <v>31</v>
      </c>
      <c r="H228" s="65" t="s">
        <v>32</v>
      </c>
      <c r="I228" s="65" t="s">
        <v>33</v>
      </c>
      <c r="J228" s="65" t="s">
        <v>34</v>
      </c>
      <c r="K228" s="65" t="s">
        <v>35</v>
      </c>
      <c r="L228" s="65" t="s">
        <v>36</v>
      </c>
      <c r="M228" s="65" t="s">
        <v>37</v>
      </c>
    </row>
    <row r="229" spans="1:20" x14ac:dyDescent="0.2">
      <c r="A229" s="65" t="s">
        <v>65</v>
      </c>
      <c r="B229" s="70">
        <f>B204-M203</f>
        <v>-0.59999999999999964</v>
      </c>
      <c r="C229" s="70">
        <f t="shared" ref="C229:M229" si="130">C204-B204</f>
        <v>-0.10000000000000142</v>
      </c>
      <c r="D229" s="70">
        <f t="shared" si="130"/>
        <v>0.10000000000000142</v>
      </c>
      <c r="E229" s="70">
        <f t="shared" si="130"/>
        <v>9.9999999999999645E-2</v>
      </c>
      <c r="F229" s="70">
        <f t="shared" si="130"/>
        <v>9.9999999999999645E-2</v>
      </c>
      <c r="G229" s="70">
        <f t="shared" si="130"/>
        <v>-9.9999999999999645E-2</v>
      </c>
      <c r="H229" s="70">
        <f t="shared" si="130"/>
        <v>-9.9999999999999645E-2</v>
      </c>
      <c r="I229" s="70">
        <f t="shared" si="130"/>
        <v>0</v>
      </c>
      <c r="J229" s="70">
        <f t="shared" si="130"/>
        <v>9.9999999999999645E-2</v>
      </c>
      <c r="K229" s="70">
        <f t="shared" si="130"/>
        <v>9.9999999999999645E-2</v>
      </c>
      <c r="L229" s="70">
        <f t="shared" si="130"/>
        <v>0.40000000000000036</v>
      </c>
      <c r="M229" s="70">
        <f t="shared" si="130"/>
        <v>9.9999999999999645E-2</v>
      </c>
    </row>
    <row r="230" spans="1:20" x14ac:dyDescent="0.2">
      <c r="A230" s="65" t="s">
        <v>66</v>
      </c>
      <c r="B230" s="70">
        <f>(B229/M203)*100</f>
        <v>-5.2631578947368389</v>
      </c>
      <c r="C230" s="70">
        <f t="shared" ref="C230:M230" si="131">(C229/B204)*100</f>
        <v>-0.92592592592593903</v>
      </c>
      <c r="D230" s="70">
        <f t="shared" si="131"/>
        <v>0.93457943925234976</v>
      </c>
      <c r="E230" s="70">
        <f t="shared" si="131"/>
        <v>0.9259259259259226</v>
      </c>
      <c r="F230" s="70">
        <f t="shared" si="131"/>
        <v>0.91743119266054718</v>
      </c>
      <c r="G230" s="70">
        <f t="shared" si="131"/>
        <v>-0.90909090909090595</v>
      </c>
      <c r="H230" s="70">
        <f t="shared" si="131"/>
        <v>-0.91743119266054718</v>
      </c>
      <c r="I230" s="70">
        <f t="shared" si="131"/>
        <v>0</v>
      </c>
      <c r="J230" s="70">
        <f t="shared" si="131"/>
        <v>0.9259259259259226</v>
      </c>
      <c r="K230" s="70">
        <f t="shared" si="131"/>
        <v>0.91743119266054718</v>
      </c>
      <c r="L230" s="70">
        <f t="shared" si="131"/>
        <v>3.6363636363636398</v>
      </c>
      <c r="M230" s="70">
        <f t="shared" si="131"/>
        <v>0.87719298245613719</v>
      </c>
    </row>
    <row r="231" spans="1:20" x14ac:dyDescent="0.2">
      <c r="B231" s="64" t="s">
        <v>7</v>
      </c>
      <c r="C231" s="65" t="s">
        <v>8</v>
      </c>
      <c r="D231" s="65" t="s">
        <v>9</v>
      </c>
      <c r="E231" s="65" t="s">
        <v>10</v>
      </c>
      <c r="F231" s="65" t="s">
        <v>11</v>
      </c>
      <c r="G231" s="65" t="s">
        <v>12</v>
      </c>
      <c r="H231" s="65" t="s">
        <v>13</v>
      </c>
      <c r="I231" s="65" t="s">
        <v>14</v>
      </c>
      <c r="J231" s="65" t="s">
        <v>15</v>
      </c>
      <c r="K231" s="65" t="s">
        <v>16</v>
      </c>
      <c r="L231" s="65" t="s">
        <v>17</v>
      </c>
      <c r="M231" s="65" t="s">
        <v>18</v>
      </c>
      <c r="N231" s="65" t="s">
        <v>40</v>
      </c>
    </row>
    <row r="232" spans="1:20" x14ac:dyDescent="0.2">
      <c r="A232" s="65" t="s">
        <v>67</v>
      </c>
      <c r="B232" s="70">
        <f t="shared" ref="B232:M232" si="132">B204-B203</f>
        <v>0.20000000000000107</v>
      </c>
      <c r="C232" s="70">
        <f t="shared" si="132"/>
        <v>0.19999999999999929</v>
      </c>
      <c r="D232" s="70">
        <f t="shared" si="132"/>
        <v>0.30000000000000071</v>
      </c>
      <c r="E232" s="70">
        <f t="shared" si="132"/>
        <v>0</v>
      </c>
      <c r="F232" s="70">
        <f t="shared" si="132"/>
        <v>0</v>
      </c>
      <c r="G232" s="70">
        <f t="shared" si="132"/>
        <v>9.9999999999999645E-2</v>
      </c>
      <c r="H232" s="70">
        <f t="shared" si="132"/>
        <v>0</v>
      </c>
      <c r="I232" s="70">
        <f t="shared" si="132"/>
        <v>0</v>
      </c>
      <c r="J232" s="70">
        <f t="shared" si="132"/>
        <v>0</v>
      </c>
      <c r="K232" s="70">
        <f t="shared" si="132"/>
        <v>0</v>
      </c>
      <c r="L232" s="70">
        <f t="shared" si="132"/>
        <v>0</v>
      </c>
      <c r="M232" s="70">
        <f t="shared" si="132"/>
        <v>9.9999999999999645E-2</v>
      </c>
      <c r="N232" s="69">
        <f>O204-O203</f>
        <v>7.5000000000001066E-2</v>
      </c>
    </row>
    <row r="233" spans="1:20" x14ac:dyDescent="0.2">
      <c r="A233" s="65" t="s">
        <v>68</v>
      </c>
      <c r="B233" s="70">
        <f t="shared" ref="B233:M233" si="133">(B232/B203)*100</f>
        <v>1.8867924528301987</v>
      </c>
      <c r="C233" s="70">
        <f t="shared" si="133"/>
        <v>1.904761904761898</v>
      </c>
      <c r="D233" s="70">
        <f t="shared" si="133"/>
        <v>2.8571428571428639</v>
      </c>
      <c r="E233" s="70">
        <f t="shared" si="133"/>
        <v>0</v>
      </c>
      <c r="F233" s="70">
        <f t="shared" si="133"/>
        <v>0</v>
      </c>
      <c r="G233" s="70">
        <f t="shared" si="133"/>
        <v>0.9259259259259226</v>
      </c>
      <c r="H233" s="70">
        <f t="shared" si="133"/>
        <v>0</v>
      </c>
      <c r="I233" s="70">
        <f t="shared" si="133"/>
        <v>0</v>
      </c>
      <c r="J233" s="70">
        <f t="shared" si="133"/>
        <v>0</v>
      </c>
      <c r="K233" s="70">
        <f t="shared" si="133"/>
        <v>0</v>
      </c>
      <c r="L233" s="70">
        <f t="shared" si="133"/>
        <v>0</v>
      </c>
      <c r="M233" s="70">
        <f t="shared" si="133"/>
        <v>0.87719298245613719</v>
      </c>
      <c r="N233" s="69">
        <f>(N232/O203)*100</f>
        <v>0.68912710566616608</v>
      </c>
      <c r="O233" s="78"/>
    </row>
    <row r="234" spans="1:20" s="77" customFormat="1" x14ac:dyDescent="0.2">
      <c r="A234" s="7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6"/>
      <c r="N234" s="76"/>
      <c r="O234" s="76"/>
      <c r="P234" s="76"/>
      <c r="Q234" s="76"/>
      <c r="R234" s="76"/>
      <c r="S234" s="76"/>
      <c r="T234" s="76"/>
    </row>
    <row r="235" spans="1:20" x14ac:dyDescent="0.2">
      <c r="B235" s="65" t="s">
        <v>27</v>
      </c>
      <c r="C235" s="73" t="s">
        <v>24</v>
      </c>
      <c r="D235" s="73" t="s">
        <v>28</v>
      </c>
      <c r="E235" s="65" t="s">
        <v>29</v>
      </c>
      <c r="F235" s="65" t="s">
        <v>30</v>
      </c>
      <c r="G235" s="65" t="s">
        <v>31</v>
      </c>
      <c r="H235" s="65" t="s">
        <v>32</v>
      </c>
      <c r="I235" s="65" t="s">
        <v>33</v>
      </c>
      <c r="J235" s="65" t="s">
        <v>34</v>
      </c>
      <c r="K235" s="65" t="s">
        <v>35</v>
      </c>
      <c r="L235" s="65" t="s">
        <v>36</v>
      </c>
      <c r="M235" s="65" t="s">
        <v>37</v>
      </c>
    </row>
    <row r="236" spans="1:20" x14ac:dyDescent="0.2">
      <c r="A236" s="65" t="s">
        <v>69</v>
      </c>
      <c r="B236" s="70">
        <f>B205-M204</f>
        <v>-0.5</v>
      </c>
      <c r="C236" s="70">
        <f t="shared" ref="C236:M236" si="134">C205-B205</f>
        <v>-0.19999999999999929</v>
      </c>
      <c r="D236" s="70">
        <f t="shared" si="134"/>
        <v>0</v>
      </c>
      <c r="E236" s="70">
        <f t="shared" si="134"/>
        <v>9.9999999999999645E-2</v>
      </c>
      <c r="F236" s="70">
        <f t="shared" si="134"/>
        <v>0.19999999999999929</v>
      </c>
      <c r="G236" s="70">
        <f t="shared" si="134"/>
        <v>-9.9999999999999645E-2</v>
      </c>
      <c r="H236" s="70">
        <f t="shared" si="134"/>
        <v>-9.9999999999999645E-2</v>
      </c>
      <c r="I236" s="70">
        <f t="shared" si="134"/>
        <v>0</v>
      </c>
      <c r="J236" s="70">
        <f t="shared" si="134"/>
        <v>0</v>
      </c>
      <c r="K236" s="70">
        <f t="shared" si="134"/>
        <v>9.9999999999999645E-2</v>
      </c>
      <c r="L236" s="70">
        <f t="shared" si="134"/>
        <v>0.19999999999999929</v>
      </c>
      <c r="M236" s="70">
        <f t="shared" si="134"/>
        <v>0.10000000000000142</v>
      </c>
    </row>
    <row r="237" spans="1:20" x14ac:dyDescent="0.2">
      <c r="A237" s="65" t="s">
        <v>70</v>
      </c>
      <c r="B237" s="70">
        <f>(B236/M204)*100</f>
        <v>-4.3478260869565215</v>
      </c>
      <c r="C237" s="70">
        <f t="shared" ref="C237:M237" si="135">(C236/B205)*100</f>
        <v>-1.8181818181818119</v>
      </c>
      <c r="D237" s="70">
        <f t="shared" si="135"/>
        <v>0</v>
      </c>
      <c r="E237" s="70">
        <f t="shared" si="135"/>
        <v>0.9259259259259226</v>
      </c>
      <c r="F237" s="70">
        <f t="shared" si="135"/>
        <v>1.8348623853210944</v>
      </c>
      <c r="G237" s="70">
        <f t="shared" si="135"/>
        <v>-0.90090090090089781</v>
      </c>
      <c r="H237" s="70">
        <f t="shared" si="135"/>
        <v>-0.90909090909090595</v>
      </c>
      <c r="I237" s="70">
        <f t="shared" si="135"/>
        <v>0</v>
      </c>
      <c r="J237" s="70">
        <f t="shared" si="135"/>
        <v>0</v>
      </c>
      <c r="K237" s="70">
        <f t="shared" si="135"/>
        <v>0.91743119266054718</v>
      </c>
      <c r="L237" s="70">
        <f t="shared" si="135"/>
        <v>1.8181818181818119</v>
      </c>
      <c r="M237" s="70">
        <f t="shared" si="135"/>
        <v>0.89285714285715567</v>
      </c>
    </row>
    <row r="238" spans="1:20" x14ac:dyDescent="0.2">
      <c r="B238" s="64" t="s">
        <v>7</v>
      </c>
      <c r="C238" s="65" t="s">
        <v>8</v>
      </c>
      <c r="D238" s="65" t="s">
        <v>9</v>
      </c>
      <c r="E238" s="65" t="s">
        <v>10</v>
      </c>
      <c r="F238" s="65" t="s">
        <v>11</v>
      </c>
      <c r="G238" s="65" t="s">
        <v>12</v>
      </c>
      <c r="H238" s="65" t="s">
        <v>13</v>
      </c>
      <c r="I238" s="65" t="s">
        <v>14</v>
      </c>
      <c r="J238" s="65" t="s">
        <v>15</v>
      </c>
      <c r="K238" s="65" t="s">
        <v>16</v>
      </c>
      <c r="L238" s="65" t="s">
        <v>17</v>
      </c>
      <c r="M238" s="65" t="s">
        <v>18</v>
      </c>
      <c r="N238" s="65" t="s">
        <v>40</v>
      </c>
    </row>
    <row r="239" spans="1:20" x14ac:dyDescent="0.2">
      <c r="A239" s="65" t="s">
        <v>71</v>
      </c>
      <c r="B239" s="70">
        <f t="shared" ref="B239:M239" si="136">B205-B204</f>
        <v>0.19999999999999929</v>
      </c>
      <c r="C239" s="70">
        <f t="shared" si="136"/>
        <v>0.10000000000000142</v>
      </c>
      <c r="D239" s="70">
        <f t="shared" si="136"/>
        <v>0</v>
      </c>
      <c r="E239" s="70">
        <f t="shared" si="136"/>
        <v>0</v>
      </c>
      <c r="F239" s="70">
        <f t="shared" si="136"/>
        <v>9.9999999999999645E-2</v>
      </c>
      <c r="G239" s="70">
        <f t="shared" si="136"/>
        <v>9.9999999999999645E-2</v>
      </c>
      <c r="H239" s="70">
        <f t="shared" si="136"/>
        <v>9.9999999999999645E-2</v>
      </c>
      <c r="I239" s="70">
        <f t="shared" si="136"/>
        <v>9.9999999999999645E-2</v>
      </c>
      <c r="J239" s="70">
        <f t="shared" si="136"/>
        <v>0</v>
      </c>
      <c r="K239" s="70">
        <f t="shared" si="136"/>
        <v>0</v>
      </c>
      <c r="L239" s="70">
        <f t="shared" si="136"/>
        <v>-0.20000000000000107</v>
      </c>
      <c r="M239" s="70">
        <f t="shared" si="136"/>
        <v>-0.19999999999999929</v>
      </c>
      <c r="N239" s="69">
        <f>O205-O204</f>
        <v>2.5000000000000355E-2</v>
      </c>
    </row>
    <row r="240" spans="1:20" x14ac:dyDescent="0.2">
      <c r="A240" s="65" t="s">
        <v>72</v>
      </c>
      <c r="B240" s="70">
        <f t="shared" ref="B240:M240" si="137">(B239/B204)*100</f>
        <v>1.8518518518518452</v>
      </c>
      <c r="C240" s="70">
        <f t="shared" si="137"/>
        <v>0.93457943925234976</v>
      </c>
      <c r="D240" s="70">
        <f t="shared" si="137"/>
        <v>0</v>
      </c>
      <c r="E240" s="70">
        <f t="shared" si="137"/>
        <v>0</v>
      </c>
      <c r="F240" s="70">
        <f t="shared" si="137"/>
        <v>0.90909090909090595</v>
      </c>
      <c r="G240" s="70">
        <f t="shared" si="137"/>
        <v>0.91743119266054718</v>
      </c>
      <c r="H240" s="70">
        <f t="shared" si="137"/>
        <v>0.9259259259259226</v>
      </c>
      <c r="I240" s="70">
        <f t="shared" si="137"/>
        <v>0.9259259259259226</v>
      </c>
      <c r="J240" s="70">
        <f t="shared" si="137"/>
        <v>0</v>
      </c>
      <c r="K240" s="70">
        <f t="shared" si="137"/>
        <v>0</v>
      </c>
      <c r="L240" s="70">
        <f t="shared" si="137"/>
        <v>-1.7543859649122899</v>
      </c>
      <c r="M240" s="70">
        <f t="shared" si="137"/>
        <v>-1.7391304347826024</v>
      </c>
      <c r="N240" s="69">
        <f>(N239/O204)*100</f>
        <v>0.22813688212928079</v>
      </c>
      <c r="O240" s="78"/>
    </row>
    <row r="241" spans="1:20" s="77" customFormat="1" x14ac:dyDescent="0.2">
      <c r="A241" s="74"/>
      <c r="B241" s="75"/>
      <c r="C241" s="75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</row>
    <row r="242" spans="1:20" x14ac:dyDescent="0.2">
      <c r="B242" s="65" t="s">
        <v>27</v>
      </c>
      <c r="C242" s="73" t="s">
        <v>24</v>
      </c>
      <c r="D242" s="73" t="s">
        <v>28</v>
      </c>
      <c r="E242" s="65" t="s">
        <v>29</v>
      </c>
      <c r="F242" s="65" t="s">
        <v>30</v>
      </c>
      <c r="G242" s="65" t="s">
        <v>31</v>
      </c>
      <c r="H242" s="65" t="s">
        <v>32</v>
      </c>
      <c r="I242" s="65" t="s">
        <v>33</v>
      </c>
      <c r="J242" s="65" t="s">
        <v>34</v>
      </c>
      <c r="K242" s="65" t="s">
        <v>35</v>
      </c>
      <c r="L242" s="65" t="s">
        <v>36</v>
      </c>
      <c r="M242" s="65" t="s">
        <v>37</v>
      </c>
      <c r="N242" s="65"/>
      <c r="O242" s="65"/>
    </row>
    <row r="243" spans="1:20" s="79" customFormat="1" x14ac:dyDescent="0.2">
      <c r="A243" s="65" t="s">
        <v>76</v>
      </c>
      <c r="B243" s="70">
        <f>B206-M205</f>
        <v>-0.5</v>
      </c>
      <c r="C243" s="70">
        <f t="shared" ref="C243:M243" si="138">C206-B206</f>
        <v>0</v>
      </c>
      <c r="D243" s="70">
        <f t="shared" si="138"/>
        <v>0</v>
      </c>
      <c r="E243" s="70">
        <f t="shared" si="138"/>
        <v>-0.10000000000000142</v>
      </c>
      <c r="F243" s="70">
        <f t="shared" si="138"/>
        <v>0</v>
      </c>
      <c r="G243" s="70">
        <f t="shared" si="138"/>
        <v>-9.9999999999999645E-2</v>
      </c>
      <c r="H243" s="70">
        <f t="shared" si="138"/>
        <v>-9.9999999999999645E-2</v>
      </c>
      <c r="I243" s="70">
        <f t="shared" si="138"/>
        <v>0</v>
      </c>
      <c r="J243" s="70">
        <f t="shared" si="138"/>
        <v>0</v>
      </c>
      <c r="K243" s="70">
        <f t="shared" si="138"/>
        <v>0.19999999999999929</v>
      </c>
      <c r="L243" s="70">
        <f t="shared" si="138"/>
        <v>0.20000000000000107</v>
      </c>
      <c r="M243" s="70">
        <f t="shared" si="138"/>
        <v>0.19999999999999929</v>
      </c>
      <c r="N243" s="60"/>
      <c r="O243" s="60"/>
      <c r="P243" s="60"/>
      <c r="Q243" s="60"/>
      <c r="R243" s="60"/>
      <c r="S243" s="60"/>
      <c r="T243" s="60"/>
    </row>
    <row r="244" spans="1:20" s="79" customFormat="1" x14ac:dyDescent="0.2">
      <c r="A244" s="65" t="s">
        <v>77</v>
      </c>
      <c r="B244" s="70">
        <f>(B243/M205)*100</f>
        <v>-4.4247787610619467</v>
      </c>
      <c r="C244" s="70">
        <f t="shared" ref="C244:M244" si="139">(C243/B206)*100</f>
        <v>0</v>
      </c>
      <c r="D244" s="70">
        <f t="shared" si="139"/>
        <v>0</v>
      </c>
      <c r="E244" s="70">
        <f t="shared" si="139"/>
        <v>-0.92592592592593903</v>
      </c>
      <c r="F244" s="70">
        <f t="shared" si="139"/>
        <v>0</v>
      </c>
      <c r="G244" s="70">
        <f t="shared" si="139"/>
        <v>-0.93457943925233322</v>
      </c>
      <c r="H244" s="70">
        <f t="shared" si="139"/>
        <v>-0.94339622641509102</v>
      </c>
      <c r="I244" s="70">
        <f t="shared" si="139"/>
        <v>0</v>
      </c>
      <c r="J244" s="70">
        <f t="shared" si="139"/>
        <v>0</v>
      </c>
      <c r="K244" s="70">
        <f t="shared" si="139"/>
        <v>1.904761904761898</v>
      </c>
      <c r="L244" s="70">
        <f t="shared" si="139"/>
        <v>1.8691588785046829</v>
      </c>
      <c r="M244" s="70">
        <f t="shared" si="139"/>
        <v>1.8348623853210944</v>
      </c>
      <c r="N244" s="60"/>
      <c r="O244" s="60"/>
      <c r="P244" s="60"/>
      <c r="Q244" s="60"/>
      <c r="R244" s="60"/>
      <c r="S244" s="60"/>
      <c r="T244" s="60"/>
    </row>
    <row r="245" spans="1:20" x14ac:dyDescent="0.2">
      <c r="B245" s="64" t="s">
        <v>7</v>
      </c>
      <c r="C245" s="65" t="s">
        <v>8</v>
      </c>
      <c r="D245" s="65" t="s">
        <v>9</v>
      </c>
      <c r="E245" s="65" t="s">
        <v>10</v>
      </c>
      <c r="F245" s="65" t="s">
        <v>11</v>
      </c>
      <c r="G245" s="65" t="s">
        <v>12</v>
      </c>
      <c r="H245" s="65" t="s">
        <v>13</v>
      </c>
      <c r="I245" s="65" t="s">
        <v>14</v>
      </c>
      <c r="J245" s="65" t="s">
        <v>15</v>
      </c>
      <c r="K245" s="65" t="s">
        <v>16</v>
      </c>
      <c r="L245" s="65" t="s">
        <v>17</v>
      </c>
      <c r="M245" s="65" t="s">
        <v>18</v>
      </c>
      <c r="N245" s="65" t="s">
        <v>40</v>
      </c>
    </row>
    <row r="246" spans="1:20" s="79" customFormat="1" x14ac:dyDescent="0.2">
      <c r="A246" s="65" t="s">
        <v>78</v>
      </c>
      <c r="B246" s="70">
        <f t="shared" ref="B246:M246" si="140">B206-B205</f>
        <v>-0.19999999999999929</v>
      </c>
      <c r="C246" s="70">
        <f t="shared" si="140"/>
        <v>0</v>
      </c>
      <c r="D246" s="70">
        <f t="shared" si="140"/>
        <v>0</v>
      </c>
      <c r="E246" s="70">
        <f t="shared" si="140"/>
        <v>-0.20000000000000107</v>
      </c>
      <c r="F246" s="70">
        <f t="shared" si="140"/>
        <v>-0.40000000000000036</v>
      </c>
      <c r="G246" s="70">
        <f t="shared" si="140"/>
        <v>-0.40000000000000036</v>
      </c>
      <c r="H246" s="70">
        <f t="shared" si="140"/>
        <v>-0.40000000000000036</v>
      </c>
      <c r="I246" s="70">
        <f t="shared" si="140"/>
        <v>-0.40000000000000036</v>
      </c>
      <c r="J246" s="70">
        <f t="shared" si="140"/>
        <v>-0.40000000000000036</v>
      </c>
      <c r="K246" s="70">
        <f t="shared" si="140"/>
        <v>-0.30000000000000071</v>
      </c>
      <c r="L246" s="70">
        <f t="shared" si="140"/>
        <v>-0.29999999999999893</v>
      </c>
      <c r="M246" s="70">
        <f t="shared" si="140"/>
        <v>-0.20000000000000107</v>
      </c>
      <c r="N246" s="69">
        <f>O206-O205</f>
        <v>-0.26666666666666572</v>
      </c>
      <c r="O246" s="60"/>
      <c r="P246" s="60"/>
      <c r="Q246" s="60"/>
      <c r="R246" s="60"/>
      <c r="S246" s="60"/>
      <c r="T246" s="60"/>
    </row>
    <row r="247" spans="1:20" s="79" customFormat="1" x14ac:dyDescent="0.2">
      <c r="A247" s="65" t="s">
        <v>79</v>
      </c>
      <c r="B247" s="70">
        <f t="shared" ref="B247:M247" si="141">(B246/B205)*100</f>
        <v>-1.8181818181818119</v>
      </c>
      <c r="C247" s="70">
        <f t="shared" si="141"/>
        <v>0</v>
      </c>
      <c r="D247" s="70">
        <f t="shared" si="141"/>
        <v>0</v>
      </c>
      <c r="E247" s="70">
        <f t="shared" si="141"/>
        <v>-1.8348623853211108</v>
      </c>
      <c r="F247" s="70">
        <f t="shared" si="141"/>
        <v>-3.6036036036036072</v>
      </c>
      <c r="G247" s="70">
        <f t="shared" si="141"/>
        <v>-3.6363636363636398</v>
      </c>
      <c r="H247" s="70">
        <f t="shared" si="141"/>
        <v>-3.6697247706422047</v>
      </c>
      <c r="I247" s="70">
        <f t="shared" si="141"/>
        <v>-3.6697247706422047</v>
      </c>
      <c r="J247" s="70">
        <f t="shared" si="141"/>
        <v>-3.6697247706422047</v>
      </c>
      <c r="K247" s="70">
        <f t="shared" si="141"/>
        <v>-2.7272727272727337</v>
      </c>
      <c r="L247" s="70">
        <f t="shared" si="141"/>
        <v>-2.6785714285714191</v>
      </c>
      <c r="M247" s="70">
        <f t="shared" si="141"/>
        <v>-1.7699115044247882</v>
      </c>
      <c r="N247" s="69">
        <f>(N246/O205)*100</f>
        <v>-2.4279210925644827</v>
      </c>
      <c r="O247" s="60"/>
      <c r="P247" s="60"/>
      <c r="Q247" s="60"/>
      <c r="R247" s="60"/>
      <c r="S247" s="60"/>
      <c r="T247" s="60"/>
    </row>
    <row r="248" spans="1:20" s="77" customFormat="1" x14ac:dyDescent="0.2">
      <c r="A248" s="74"/>
      <c r="B248" s="75"/>
      <c r="C248" s="75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</row>
    <row r="249" spans="1:20" s="65" customFormat="1" x14ac:dyDescent="0.2">
      <c r="B249" s="65" t="s">
        <v>27</v>
      </c>
      <c r="C249" s="73" t="s">
        <v>24</v>
      </c>
      <c r="D249" s="73" t="s">
        <v>28</v>
      </c>
      <c r="E249" s="65" t="s">
        <v>29</v>
      </c>
      <c r="F249" s="65" t="s">
        <v>30</v>
      </c>
      <c r="G249" s="65" t="s">
        <v>31</v>
      </c>
      <c r="H249" s="65" t="s">
        <v>32</v>
      </c>
      <c r="I249" s="65" t="s">
        <v>33</v>
      </c>
      <c r="J249" s="65" t="s">
        <v>34</v>
      </c>
      <c r="K249" s="65" t="s">
        <v>35</v>
      </c>
      <c r="L249" s="65" t="s">
        <v>36</v>
      </c>
      <c r="M249" s="65" t="s">
        <v>37</v>
      </c>
    </row>
    <row r="250" spans="1:20" s="65" customFormat="1" x14ac:dyDescent="0.2">
      <c r="A250" s="65" t="s">
        <v>80</v>
      </c>
      <c r="B250" s="70">
        <f>B207-M206</f>
        <v>-0.69999999999999929</v>
      </c>
      <c r="C250" s="70">
        <f t="shared" ref="C250:M250" si="142">C207-B207</f>
        <v>-9.9999999999999645E-2</v>
      </c>
      <c r="D250" s="70">
        <f t="shared" si="142"/>
        <v>0</v>
      </c>
      <c r="E250" s="70">
        <f t="shared" si="142"/>
        <v>0</v>
      </c>
      <c r="F250" s="70">
        <f t="shared" si="142"/>
        <v>0</v>
      </c>
      <c r="G250" s="70">
        <f t="shared" si="142"/>
        <v>-0.10000000000000142</v>
      </c>
      <c r="H250" s="70">
        <f t="shared" si="142"/>
        <v>0</v>
      </c>
      <c r="I250" s="70">
        <f t="shared" si="142"/>
        <v>0.10000000000000142</v>
      </c>
      <c r="J250" s="70">
        <f t="shared" si="142"/>
        <v>-0.10000000000000142</v>
      </c>
      <c r="K250" s="70">
        <f t="shared" si="142"/>
        <v>0.10000000000000142</v>
      </c>
      <c r="L250" s="70">
        <f t="shared" si="142"/>
        <v>0.29999999999999893</v>
      </c>
      <c r="M250" s="70">
        <f t="shared" si="142"/>
        <v>9.9999999999999645E-2</v>
      </c>
      <c r="N250" s="60"/>
    </row>
    <row r="251" spans="1:20" s="65" customFormat="1" x14ac:dyDescent="0.2">
      <c r="A251" s="65" t="s">
        <v>81</v>
      </c>
      <c r="B251" s="70">
        <f>(B250/M206)*100</f>
        <v>-6.3063063063063005</v>
      </c>
      <c r="C251" s="70">
        <f t="shared" ref="C251:M251" si="143">(C250/B207)*100</f>
        <v>-0.96153846153845812</v>
      </c>
      <c r="D251" s="70">
        <f t="shared" si="143"/>
        <v>0</v>
      </c>
      <c r="E251" s="70">
        <f t="shared" si="143"/>
        <v>0</v>
      </c>
      <c r="F251" s="70">
        <f t="shared" si="143"/>
        <v>0</v>
      </c>
      <c r="G251" s="70">
        <f t="shared" si="143"/>
        <v>-0.97087378640778077</v>
      </c>
      <c r="H251" s="70">
        <f t="shared" si="143"/>
        <v>0</v>
      </c>
      <c r="I251" s="70">
        <f t="shared" si="143"/>
        <v>0.98039215686275916</v>
      </c>
      <c r="J251" s="70">
        <f t="shared" si="143"/>
        <v>-0.97087378640778077</v>
      </c>
      <c r="K251" s="70">
        <f t="shared" si="143"/>
        <v>0.98039215686275916</v>
      </c>
      <c r="L251" s="70">
        <f t="shared" si="143"/>
        <v>2.9126213592232904</v>
      </c>
      <c r="M251" s="70">
        <f t="shared" si="143"/>
        <v>0.94339622641509102</v>
      </c>
      <c r="N251" s="60"/>
    </row>
    <row r="252" spans="1:20" s="65" customFormat="1" x14ac:dyDescent="0.2">
      <c r="B252" s="64" t="s">
        <v>7</v>
      </c>
      <c r="C252" s="65" t="s">
        <v>8</v>
      </c>
      <c r="D252" s="65" t="s">
        <v>9</v>
      </c>
      <c r="E252" s="65" t="s">
        <v>10</v>
      </c>
      <c r="F252" s="65" t="s">
        <v>11</v>
      </c>
      <c r="G252" s="65" t="s">
        <v>12</v>
      </c>
      <c r="H252" s="65" t="s">
        <v>13</v>
      </c>
      <c r="I252" s="65" t="s">
        <v>14</v>
      </c>
      <c r="J252" s="65" t="s">
        <v>15</v>
      </c>
      <c r="K252" s="65" t="s">
        <v>16</v>
      </c>
      <c r="L252" s="65" t="s">
        <v>17</v>
      </c>
      <c r="M252" s="65" t="s">
        <v>18</v>
      </c>
      <c r="N252" s="65" t="s">
        <v>40</v>
      </c>
    </row>
    <row r="253" spans="1:20" s="65" customFormat="1" x14ac:dyDescent="0.2">
      <c r="A253" s="65" t="s">
        <v>82</v>
      </c>
      <c r="B253" s="70">
        <f t="shared" ref="B253:M253" si="144">B207-B206</f>
        <v>-0.40000000000000036</v>
      </c>
      <c r="C253" s="70">
        <f t="shared" si="144"/>
        <v>-0.5</v>
      </c>
      <c r="D253" s="70">
        <f t="shared" si="144"/>
        <v>-0.5</v>
      </c>
      <c r="E253" s="70">
        <f t="shared" si="144"/>
        <v>-0.39999999999999858</v>
      </c>
      <c r="F253" s="70">
        <f t="shared" si="144"/>
        <v>-0.39999999999999858</v>
      </c>
      <c r="G253" s="70">
        <f t="shared" si="144"/>
        <v>-0.40000000000000036</v>
      </c>
      <c r="H253" s="70">
        <f t="shared" si="144"/>
        <v>-0.30000000000000071</v>
      </c>
      <c r="I253" s="70">
        <f t="shared" si="144"/>
        <v>-0.19999999999999929</v>
      </c>
      <c r="J253" s="70">
        <f t="shared" si="144"/>
        <v>-0.30000000000000071</v>
      </c>
      <c r="K253" s="70">
        <f t="shared" si="144"/>
        <v>-0.39999999999999858</v>
      </c>
      <c r="L253" s="70">
        <f t="shared" si="144"/>
        <v>-0.30000000000000071</v>
      </c>
      <c r="M253" s="70">
        <f t="shared" si="144"/>
        <v>-0.40000000000000036</v>
      </c>
      <c r="N253" s="70">
        <f>O207-O206</f>
        <v>-0.37500000000000178</v>
      </c>
    </row>
    <row r="254" spans="1:20" s="65" customFormat="1" x14ac:dyDescent="0.2">
      <c r="A254" s="65" t="s">
        <v>83</v>
      </c>
      <c r="B254" s="70">
        <f t="shared" ref="B254:M254" si="145">(B253/B206)*100</f>
        <v>-3.7037037037037068</v>
      </c>
      <c r="C254" s="70">
        <f t="shared" si="145"/>
        <v>-4.6296296296296298</v>
      </c>
      <c r="D254" s="70">
        <f t="shared" si="145"/>
        <v>-4.6296296296296298</v>
      </c>
      <c r="E254" s="70">
        <f t="shared" si="145"/>
        <v>-3.7383177570093329</v>
      </c>
      <c r="F254" s="70">
        <f t="shared" si="145"/>
        <v>-3.7383177570093329</v>
      </c>
      <c r="G254" s="70">
        <f t="shared" si="145"/>
        <v>-3.7735849056603805</v>
      </c>
      <c r="H254" s="70">
        <f t="shared" si="145"/>
        <v>-2.8571428571428639</v>
      </c>
      <c r="I254" s="70">
        <f t="shared" si="145"/>
        <v>-1.904761904761898</v>
      </c>
      <c r="J254" s="70">
        <f t="shared" si="145"/>
        <v>-2.8571428571428639</v>
      </c>
      <c r="K254" s="70">
        <f t="shared" si="145"/>
        <v>-3.7383177570093329</v>
      </c>
      <c r="L254" s="70">
        <f t="shared" si="145"/>
        <v>-2.752293577981658</v>
      </c>
      <c r="M254" s="70">
        <f t="shared" si="145"/>
        <v>-3.6036036036036072</v>
      </c>
      <c r="N254" s="70">
        <f>(N253/O206)*100</f>
        <v>-3.4992223950233443</v>
      </c>
    </row>
    <row r="255" spans="1:20" s="77" customFormat="1" x14ac:dyDescent="0.2">
      <c r="A255" s="74"/>
      <c r="B255" s="75"/>
      <c r="C255" s="75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</row>
    <row r="256" spans="1:20" s="65" customFormat="1" x14ac:dyDescent="0.2">
      <c r="B256" s="65" t="s">
        <v>27</v>
      </c>
      <c r="C256" s="73" t="s">
        <v>24</v>
      </c>
      <c r="D256" s="73" t="s">
        <v>28</v>
      </c>
      <c r="E256" s="65" t="s">
        <v>29</v>
      </c>
      <c r="F256" s="65" t="s">
        <v>30</v>
      </c>
      <c r="G256" s="65" t="s">
        <v>31</v>
      </c>
      <c r="H256" s="65" t="s">
        <v>32</v>
      </c>
      <c r="I256" s="65" t="s">
        <v>33</v>
      </c>
      <c r="J256" s="65" t="s">
        <v>34</v>
      </c>
      <c r="K256" s="65" t="s">
        <v>35</v>
      </c>
      <c r="L256" s="65" t="s">
        <v>36</v>
      </c>
      <c r="M256" s="65" t="s">
        <v>37</v>
      </c>
    </row>
    <row r="257" spans="1:22" s="65" customFormat="1" x14ac:dyDescent="0.2">
      <c r="A257" s="65" t="s">
        <v>86</v>
      </c>
      <c r="B257" s="70">
        <f>B208-M207</f>
        <v>-0.5</v>
      </c>
      <c r="C257" s="70">
        <f t="shared" ref="C257:M257" si="146">C208-B208</f>
        <v>-0.19999999999999929</v>
      </c>
      <c r="D257" s="70">
        <f t="shared" si="146"/>
        <v>9.9999999999999645E-2</v>
      </c>
      <c r="E257" s="70">
        <f t="shared" si="146"/>
        <v>0</v>
      </c>
      <c r="F257" s="70">
        <f t="shared" si="146"/>
        <v>0.30000000000000071</v>
      </c>
      <c r="G257" s="70">
        <f t="shared" si="146"/>
        <v>-9.9999999999999645E-2</v>
      </c>
      <c r="H257" s="70">
        <f t="shared" si="146"/>
        <v>0</v>
      </c>
      <c r="I257" s="70">
        <f t="shared" si="146"/>
        <v>0</v>
      </c>
      <c r="J257" s="70">
        <f t="shared" si="146"/>
        <v>-0.10000000000000142</v>
      </c>
      <c r="K257" s="70">
        <f t="shared" si="146"/>
        <v>0.30000000000000071</v>
      </c>
      <c r="L257" s="70">
        <f t="shared" si="146"/>
        <v>0.30000000000000071</v>
      </c>
      <c r="M257" s="70">
        <f t="shared" si="146"/>
        <v>0</v>
      </c>
      <c r="N257" s="60"/>
    </row>
    <row r="258" spans="1:22" s="65" customFormat="1" x14ac:dyDescent="0.2">
      <c r="A258" s="65" t="s">
        <v>87</v>
      </c>
      <c r="B258" s="70">
        <f>(B257/M207)*100</f>
        <v>-4.6728971962616832</v>
      </c>
      <c r="C258" s="70">
        <f t="shared" ref="C258:M258" si="147">(C257/B208)*100</f>
        <v>-1.9607843137254832</v>
      </c>
      <c r="D258" s="70">
        <f t="shared" si="147"/>
        <v>0.99999999999999634</v>
      </c>
      <c r="E258" s="70">
        <f t="shared" si="147"/>
        <v>0</v>
      </c>
      <c r="F258" s="70">
        <f t="shared" si="147"/>
        <v>2.9702970297029774</v>
      </c>
      <c r="G258" s="70">
        <f t="shared" si="147"/>
        <v>-0.96153846153845812</v>
      </c>
      <c r="H258" s="70">
        <f t="shared" si="147"/>
        <v>0</v>
      </c>
      <c r="I258" s="70">
        <f t="shared" si="147"/>
        <v>0</v>
      </c>
      <c r="J258" s="70">
        <f t="shared" si="147"/>
        <v>-0.97087378640778077</v>
      </c>
      <c r="K258" s="70">
        <f t="shared" si="147"/>
        <v>2.9411764705882426</v>
      </c>
      <c r="L258" s="70">
        <f t="shared" si="147"/>
        <v>2.8571428571428639</v>
      </c>
      <c r="M258" s="70">
        <f t="shared" si="147"/>
        <v>0</v>
      </c>
      <c r="N258" s="60"/>
    </row>
    <row r="259" spans="1:22" s="65" customFormat="1" x14ac:dyDescent="0.2">
      <c r="B259" s="64" t="s">
        <v>7</v>
      </c>
      <c r="C259" s="65" t="s">
        <v>8</v>
      </c>
      <c r="D259" s="65" t="s">
        <v>9</v>
      </c>
      <c r="E259" s="65" t="s">
        <v>10</v>
      </c>
      <c r="F259" s="65" t="s">
        <v>11</v>
      </c>
      <c r="G259" s="65" t="s">
        <v>12</v>
      </c>
      <c r="H259" s="65" t="s">
        <v>13</v>
      </c>
      <c r="I259" s="65" t="s">
        <v>14</v>
      </c>
      <c r="J259" s="65" t="s">
        <v>15</v>
      </c>
      <c r="K259" s="65" t="s">
        <v>16</v>
      </c>
      <c r="L259" s="65" t="s">
        <v>17</v>
      </c>
      <c r="M259" s="65" t="s">
        <v>18</v>
      </c>
      <c r="N259" s="65" t="s">
        <v>40</v>
      </c>
    </row>
    <row r="260" spans="1:22" s="65" customFormat="1" x14ac:dyDescent="0.2">
      <c r="A260" s="65" t="s">
        <v>88</v>
      </c>
      <c r="B260" s="70">
        <f t="shared" ref="B260:M260" si="148">B208-B207</f>
        <v>-0.20000000000000107</v>
      </c>
      <c r="C260" s="70">
        <f t="shared" si="148"/>
        <v>-0.30000000000000071</v>
      </c>
      <c r="D260" s="70">
        <f t="shared" si="148"/>
        <v>-0.20000000000000107</v>
      </c>
      <c r="E260" s="70">
        <f t="shared" si="148"/>
        <v>-0.20000000000000107</v>
      </c>
      <c r="F260" s="70">
        <f t="shared" si="148"/>
        <v>9.9999999999999645E-2</v>
      </c>
      <c r="G260" s="70">
        <f t="shared" si="148"/>
        <v>0.10000000000000142</v>
      </c>
      <c r="H260" s="70">
        <f t="shared" si="148"/>
        <v>0.10000000000000142</v>
      </c>
      <c r="I260" s="70">
        <f t="shared" si="148"/>
        <v>0</v>
      </c>
      <c r="J260" s="70">
        <f t="shared" si="148"/>
        <v>0</v>
      </c>
      <c r="K260" s="70">
        <f t="shared" si="148"/>
        <v>0.19999999999999929</v>
      </c>
      <c r="L260" s="70">
        <f t="shared" si="148"/>
        <v>0.20000000000000107</v>
      </c>
      <c r="M260" s="70">
        <f t="shared" si="148"/>
        <v>0.10000000000000142</v>
      </c>
      <c r="N260" s="70">
        <f>O208-O207</f>
        <v>-8.333333333334636E-3</v>
      </c>
    </row>
    <row r="261" spans="1:22" s="65" customFormat="1" x14ac:dyDescent="0.2">
      <c r="A261" s="65" t="s">
        <v>89</v>
      </c>
      <c r="B261" s="70">
        <f t="shared" ref="B261:M261" si="149">(B260/B207)*100</f>
        <v>-1.9230769230769333</v>
      </c>
      <c r="C261" s="70">
        <f t="shared" si="149"/>
        <v>-2.9126213592233077</v>
      </c>
      <c r="D261" s="70">
        <f t="shared" si="149"/>
        <v>-1.9417475728155442</v>
      </c>
      <c r="E261" s="70">
        <f t="shared" si="149"/>
        <v>-1.9417475728155442</v>
      </c>
      <c r="F261" s="70">
        <f t="shared" si="149"/>
        <v>0.97087378640776345</v>
      </c>
      <c r="G261" s="70">
        <f t="shared" si="149"/>
        <v>0.98039215686275916</v>
      </c>
      <c r="H261" s="70">
        <f t="shared" si="149"/>
        <v>0.98039215686275916</v>
      </c>
      <c r="I261" s="70">
        <f t="shared" si="149"/>
        <v>0</v>
      </c>
      <c r="J261" s="70">
        <f t="shared" si="149"/>
        <v>0</v>
      </c>
      <c r="K261" s="70">
        <f t="shared" si="149"/>
        <v>1.9417475728155269</v>
      </c>
      <c r="L261" s="70">
        <f t="shared" si="149"/>
        <v>1.8867924528301987</v>
      </c>
      <c r="M261" s="70">
        <f t="shared" si="149"/>
        <v>0.93457943925234976</v>
      </c>
      <c r="N261" s="70">
        <f>(N260/O207)*100</f>
        <v>-8.0580177276402598E-2</v>
      </c>
    </row>
    <row r="262" spans="1:22" s="77" customFormat="1" x14ac:dyDescent="0.2">
      <c r="A262" s="74"/>
      <c r="B262" s="75"/>
      <c r="C262" s="75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</row>
    <row r="263" spans="1:22" s="65" customFormat="1" x14ac:dyDescent="0.2">
      <c r="B263" s="65" t="s">
        <v>27</v>
      </c>
      <c r="C263" s="73" t="s">
        <v>24</v>
      </c>
      <c r="D263" s="73" t="s">
        <v>28</v>
      </c>
      <c r="E263" s="65" t="s">
        <v>29</v>
      </c>
      <c r="F263" s="65" t="s">
        <v>30</v>
      </c>
      <c r="G263" s="65" t="s">
        <v>31</v>
      </c>
      <c r="H263" s="65" t="s">
        <v>32</v>
      </c>
      <c r="I263" s="65" t="s">
        <v>33</v>
      </c>
      <c r="J263" s="65" t="s">
        <v>34</v>
      </c>
      <c r="K263" s="65" t="s">
        <v>35</v>
      </c>
      <c r="L263" s="65" t="s">
        <v>36</v>
      </c>
      <c r="M263" s="65" t="s">
        <v>37</v>
      </c>
    </row>
    <row r="264" spans="1:22" s="65" customFormat="1" x14ac:dyDescent="0.2">
      <c r="A264" s="65" t="s">
        <v>116</v>
      </c>
      <c r="B264" s="70">
        <f>B209-M208</f>
        <v>-0.60000000000000142</v>
      </c>
      <c r="C264" s="70">
        <f t="shared" ref="C264:M264" si="150">C209-B209</f>
        <v>-9.9999999999999645E-2</v>
      </c>
      <c r="D264" s="70">
        <f t="shared" si="150"/>
        <v>0</v>
      </c>
      <c r="E264" s="70">
        <f t="shared" si="150"/>
        <v>0.30000000000000071</v>
      </c>
      <c r="F264" s="70">
        <f t="shared" si="150"/>
        <v>0.19999999999999929</v>
      </c>
      <c r="G264" s="70">
        <f t="shared" si="150"/>
        <v>-9.9999999999999645E-2</v>
      </c>
      <c r="H264" s="70">
        <f t="shared" si="150"/>
        <v>0</v>
      </c>
      <c r="I264" s="70">
        <f t="shared" si="150"/>
        <v>0</v>
      </c>
      <c r="J264" s="70">
        <f t="shared" si="150"/>
        <v>0</v>
      </c>
      <c r="K264" s="70">
        <f t="shared" si="150"/>
        <v>9.9999999999999645E-2</v>
      </c>
      <c r="L264" s="70">
        <f t="shared" si="150"/>
        <v>0.40000000000000036</v>
      </c>
      <c r="M264" s="70">
        <f t="shared" si="150"/>
        <v>9.9999999999999645E-2</v>
      </c>
      <c r="N264" s="60"/>
    </row>
    <row r="265" spans="1:22" s="65" customFormat="1" x14ac:dyDescent="0.2">
      <c r="A265" s="65" t="s">
        <v>117</v>
      </c>
      <c r="B265" s="70">
        <f>(B264/M208)*100</f>
        <v>-5.5555555555555687</v>
      </c>
      <c r="C265" s="70">
        <f t="shared" ref="C265:M265" si="151">(C264/B209)*100</f>
        <v>-0.98039215686274161</v>
      </c>
      <c r="D265" s="70">
        <f t="shared" si="151"/>
        <v>0</v>
      </c>
      <c r="E265" s="70">
        <f t="shared" si="151"/>
        <v>2.9702970297029774</v>
      </c>
      <c r="F265" s="70">
        <f t="shared" si="151"/>
        <v>1.9230769230769162</v>
      </c>
      <c r="G265" s="70">
        <f t="shared" si="151"/>
        <v>-0.94339622641509102</v>
      </c>
      <c r="H265" s="70">
        <f t="shared" si="151"/>
        <v>0</v>
      </c>
      <c r="I265" s="70">
        <f t="shared" si="151"/>
        <v>0</v>
      </c>
      <c r="J265" s="70">
        <f t="shared" si="151"/>
        <v>0</v>
      </c>
      <c r="K265" s="70">
        <f t="shared" si="151"/>
        <v>0.952380952380949</v>
      </c>
      <c r="L265" s="70">
        <f t="shared" si="151"/>
        <v>3.7735849056603805</v>
      </c>
      <c r="M265" s="70">
        <f t="shared" si="151"/>
        <v>0.90909090909090595</v>
      </c>
      <c r="N265" s="60"/>
    </row>
    <row r="266" spans="1:22" s="65" customFormat="1" x14ac:dyDescent="0.2">
      <c r="B266" s="64" t="s">
        <v>7</v>
      </c>
      <c r="C266" s="65" t="s">
        <v>8</v>
      </c>
      <c r="D266" s="65" t="s">
        <v>9</v>
      </c>
      <c r="E266" s="65" t="s">
        <v>10</v>
      </c>
      <c r="F266" s="65" t="s">
        <v>11</v>
      </c>
      <c r="G266" s="65" t="s">
        <v>12</v>
      </c>
      <c r="H266" s="65" t="s">
        <v>13</v>
      </c>
      <c r="I266" s="65" t="s">
        <v>14</v>
      </c>
      <c r="J266" s="65" t="s">
        <v>15</v>
      </c>
      <c r="K266" s="65" t="s">
        <v>16</v>
      </c>
      <c r="L266" s="65" t="s">
        <v>17</v>
      </c>
      <c r="M266" s="65" t="s">
        <v>18</v>
      </c>
      <c r="N266" s="65" t="s">
        <v>40</v>
      </c>
    </row>
    <row r="267" spans="1:22" s="65" customFormat="1" x14ac:dyDescent="0.2">
      <c r="A267" s="65" t="s">
        <v>118</v>
      </c>
      <c r="B267" s="70">
        <f t="shared" ref="B267:M267" si="152">B209-B208</f>
        <v>0</v>
      </c>
      <c r="C267" s="70">
        <f t="shared" si="152"/>
        <v>9.9999999999999645E-2</v>
      </c>
      <c r="D267" s="70">
        <f t="shared" si="152"/>
        <v>0</v>
      </c>
      <c r="E267" s="70">
        <f t="shared" si="152"/>
        <v>0.30000000000000071</v>
      </c>
      <c r="F267" s="70">
        <f t="shared" si="152"/>
        <v>0.19999999999999929</v>
      </c>
      <c r="G267" s="70">
        <f t="shared" si="152"/>
        <v>0.19999999999999929</v>
      </c>
      <c r="H267" s="70">
        <f t="shared" si="152"/>
        <v>0.19999999999999929</v>
      </c>
      <c r="I267" s="70">
        <f t="shared" si="152"/>
        <v>0.19999999999999929</v>
      </c>
      <c r="J267" s="70">
        <f t="shared" si="152"/>
        <v>0.30000000000000071</v>
      </c>
      <c r="K267" s="70">
        <f t="shared" si="152"/>
        <v>9.9999999999999645E-2</v>
      </c>
      <c r="L267" s="70">
        <f t="shared" si="152"/>
        <v>0.19999999999999929</v>
      </c>
      <c r="M267" s="70">
        <f t="shared" si="152"/>
        <v>0.29999999999999893</v>
      </c>
      <c r="N267" s="70">
        <f>O209-O208</f>
        <v>0.17500000000000071</v>
      </c>
    </row>
    <row r="268" spans="1:22" s="65" customFormat="1" x14ac:dyDescent="0.2">
      <c r="A268" s="65" t="s">
        <v>119</v>
      </c>
      <c r="B268" s="70">
        <f t="shared" ref="B268:M268" si="153">(B267/B208)*100</f>
        <v>0</v>
      </c>
      <c r="C268" s="70">
        <f t="shared" si="153"/>
        <v>0.99999999999999634</v>
      </c>
      <c r="D268" s="70">
        <f t="shared" si="153"/>
        <v>0</v>
      </c>
      <c r="E268" s="70">
        <f t="shared" si="153"/>
        <v>2.9702970297029774</v>
      </c>
      <c r="F268" s="70">
        <f t="shared" si="153"/>
        <v>1.9230769230769162</v>
      </c>
      <c r="G268" s="70">
        <f t="shared" si="153"/>
        <v>1.9417475728155269</v>
      </c>
      <c r="H268" s="70">
        <f t="shared" si="153"/>
        <v>1.9417475728155269</v>
      </c>
      <c r="I268" s="70">
        <f t="shared" si="153"/>
        <v>1.9417475728155269</v>
      </c>
      <c r="J268" s="70">
        <f t="shared" si="153"/>
        <v>2.9411764705882426</v>
      </c>
      <c r="K268" s="70">
        <f t="shared" si="153"/>
        <v>0.952380952380949</v>
      </c>
      <c r="L268" s="70">
        <f t="shared" si="153"/>
        <v>1.8518518518518452</v>
      </c>
      <c r="M268" s="70">
        <f t="shared" si="153"/>
        <v>2.7777777777777675</v>
      </c>
      <c r="N268" s="70">
        <f>(N267/O208)*100</f>
        <v>1.6935483870967813</v>
      </c>
    </row>
    <row r="269" spans="1:22" s="77" customFormat="1" x14ac:dyDescent="0.2">
      <c r="A269" s="74"/>
      <c r="B269" s="75"/>
      <c r="C269" s="75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</row>
    <row r="270" spans="1:22" s="65" customFormat="1" x14ac:dyDescent="0.2">
      <c r="B270" s="65" t="s">
        <v>27</v>
      </c>
      <c r="C270" s="73" t="s">
        <v>24</v>
      </c>
      <c r="D270" s="73" t="s">
        <v>28</v>
      </c>
      <c r="E270" s="65" t="s">
        <v>29</v>
      </c>
      <c r="F270" s="65" t="s">
        <v>30</v>
      </c>
      <c r="G270" s="65" t="s">
        <v>31</v>
      </c>
      <c r="H270" s="65" t="s">
        <v>32</v>
      </c>
      <c r="I270" s="65" t="s">
        <v>33</v>
      </c>
      <c r="J270" s="65" t="s">
        <v>34</v>
      </c>
      <c r="K270" s="65" t="s">
        <v>35</v>
      </c>
      <c r="L270" s="65" t="s">
        <v>36</v>
      </c>
      <c r="M270" s="65" t="s">
        <v>37</v>
      </c>
    </row>
    <row r="271" spans="1:22" s="65" customFormat="1" x14ac:dyDescent="0.2">
      <c r="A271" s="65" t="s">
        <v>120</v>
      </c>
      <c r="B271" s="70">
        <f>B210-M209</f>
        <v>-0.69999999999999929</v>
      </c>
      <c r="C271" s="70">
        <f t="shared" ref="C271:M271" si="154">C210-B210</f>
        <v>0</v>
      </c>
      <c r="D271" s="70">
        <f t="shared" si="154"/>
        <v>0</v>
      </c>
      <c r="E271" s="70">
        <f t="shared" si="154"/>
        <v>0.19999999999999929</v>
      </c>
      <c r="F271" s="70">
        <f t="shared" si="154"/>
        <v>9.9999999999999645E-2</v>
      </c>
      <c r="G271" s="70">
        <f t="shared" si="154"/>
        <v>-9.9999999999999645E-2</v>
      </c>
      <c r="H271" s="70">
        <f t="shared" si="154"/>
        <v>-9.9999999999999645E-2</v>
      </c>
      <c r="I271" s="70">
        <f t="shared" si="154"/>
        <v>9.9999999999999645E-2</v>
      </c>
      <c r="J271" s="70">
        <f t="shared" si="154"/>
        <v>0</v>
      </c>
      <c r="K271" s="70">
        <f t="shared" si="154"/>
        <v>9.9999999999999645E-2</v>
      </c>
      <c r="L271" s="70">
        <f t="shared" si="154"/>
        <v>0.5</v>
      </c>
      <c r="M271" s="70">
        <f t="shared" si="154"/>
        <v>0</v>
      </c>
      <c r="N271" s="60"/>
    </row>
    <row r="272" spans="1:22" s="65" customFormat="1" x14ac:dyDescent="0.2">
      <c r="A272" s="65" t="s">
        <v>121</v>
      </c>
      <c r="B272" s="70">
        <f>(B271/M209)*100</f>
        <v>-6.3063063063063005</v>
      </c>
      <c r="C272" s="70">
        <f t="shared" ref="C272:M272" si="155">(C271/B210)*100</f>
        <v>0</v>
      </c>
      <c r="D272" s="70">
        <f t="shared" si="155"/>
        <v>0</v>
      </c>
      <c r="E272" s="70">
        <f t="shared" si="155"/>
        <v>1.9230769230769162</v>
      </c>
      <c r="F272" s="70">
        <f t="shared" si="155"/>
        <v>0.94339622641509102</v>
      </c>
      <c r="G272" s="70">
        <f t="shared" si="155"/>
        <v>-0.93457943925233322</v>
      </c>
      <c r="H272" s="70">
        <f t="shared" si="155"/>
        <v>-0.94339622641509102</v>
      </c>
      <c r="I272" s="70">
        <f t="shared" si="155"/>
        <v>0.952380952380949</v>
      </c>
      <c r="J272" s="70">
        <f t="shared" si="155"/>
        <v>0</v>
      </c>
      <c r="K272" s="70">
        <f t="shared" si="155"/>
        <v>0.94339622641509102</v>
      </c>
      <c r="L272" s="70">
        <f t="shared" si="155"/>
        <v>4.6728971962616832</v>
      </c>
      <c r="M272" s="70">
        <f t="shared" si="155"/>
        <v>0</v>
      </c>
      <c r="N272" s="60"/>
      <c r="P272" s="61"/>
      <c r="Q272" s="61"/>
      <c r="R272" s="61"/>
      <c r="S272" s="61"/>
      <c r="T272" s="61"/>
      <c r="U272" s="61"/>
      <c r="V272" s="61"/>
    </row>
    <row r="273" spans="1:20" s="64" customFormat="1" x14ac:dyDescent="0.2">
      <c r="B273" s="64" t="s">
        <v>7</v>
      </c>
      <c r="C273" s="64" t="s">
        <v>8</v>
      </c>
      <c r="D273" s="64" t="s">
        <v>9</v>
      </c>
      <c r="E273" s="64" t="s">
        <v>10</v>
      </c>
      <c r="F273" s="64" t="s">
        <v>11</v>
      </c>
      <c r="G273" s="64" t="s">
        <v>12</v>
      </c>
      <c r="H273" s="64" t="s">
        <v>13</v>
      </c>
      <c r="I273" s="64" t="s">
        <v>14</v>
      </c>
      <c r="J273" s="64" t="s">
        <v>15</v>
      </c>
      <c r="K273" s="64" t="s">
        <v>16</v>
      </c>
      <c r="L273" s="64" t="s">
        <v>17</v>
      </c>
      <c r="M273" s="64" t="s">
        <v>18</v>
      </c>
      <c r="N273" s="64" t="s">
        <v>40</v>
      </c>
    </row>
    <row r="274" spans="1:20" s="65" customFormat="1" x14ac:dyDescent="0.2">
      <c r="A274" s="65" t="s">
        <v>122</v>
      </c>
      <c r="B274" s="70">
        <f t="shared" ref="B274:M274" si="156">B210-B209</f>
        <v>0.20000000000000107</v>
      </c>
      <c r="C274" s="70">
        <f t="shared" si="156"/>
        <v>0.30000000000000071</v>
      </c>
      <c r="D274" s="70">
        <f t="shared" si="156"/>
        <v>0.30000000000000071</v>
      </c>
      <c r="E274" s="70">
        <f t="shared" si="156"/>
        <v>0.19999999999999929</v>
      </c>
      <c r="F274" s="70">
        <f t="shared" si="156"/>
        <v>9.9999999999999645E-2</v>
      </c>
      <c r="G274" s="70">
        <f t="shared" si="156"/>
        <v>9.9999999999999645E-2</v>
      </c>
      <c r="H274" s="70">
        <f t="shared" si="156"/>
        <v>0</v>
      </c>
      <c r="I274" s="70">
        <f t="shared" si="156"/>
        <v>9.9999999999999645E-2</v>
      </c>
      <c r="J274" s="70">
        <f t="shared" si="156"/>
        <v>9.9999999999999645E-2</v>
      </c>
      <c r="K274" s="70">
        <f t="shared" si="156"/>
        <v>9.9999999999999645E-2</v>
      </c>
      <c r="L274" s="70">
        <f t="shared" si="156"/>
        <v>0.19999999999999929</v>
      </c>
      <c r="M274" s="70">
        <f t="shared" si="156"/>
        <v>9.9999999999999645E-2</v>
      </c>
      <c r="N274" s="70">
        <f>O210-O209</f>
        <v>0.15000000000000036</v>
      </c>
    </row>
    <row r="275" spans="1:20" s="65" customFormat="1" x14ac:dyDescent="0.2">
      <c r="A275" s="65" t="s">
        <v>123</v>
      </c>
      <c r="B275" s="70">
        <f t="shared" ref="B275:M275" si="157">(B274/B209)*100</f>
        <v>1.960784313725501</v>
      </c>
      <c r="C275" s="70">
        <f t="shared" si="157"/>
        <v>2.9702970297029774</v>
      </c>
      <c r="D275" s="70">
        <f t="shared" si="157"/>
        <v>2.9702970297029774</v>
      </c>
      <c r="E275" s="70">
        <f t="shared" si="157"/>
        <v>1.9230769230769162</v>
      </c>
      <c r="F275" s="70">
        <f t="shared" si="157"/>
        <v>0.94339622641509102</v>
      </c>
      <c r="G275" s="70">
        <f t="shared" si="157"/>
        <v>0.952380952380949</v>
      </c>
      <c r="H275" s="70">
        <f t="shared" si="157"/>
        <v>0</v>
      </c>
      <c r="I275" s="70">
        <f t="shared" si="157"/>
        <v>0.952380952380949</v>
      </c>
      <c r="J275" s="70">
        <f t="shared" si="157"/>
        <v>0.952380952380949</v>
      </c>
      <c r="K275" s="70">
        <f t="shared" si="157"/>
        <v>0.94339622641509102</v>
      </c>
      <c r="L275" s="70">
        <f t="shared" si="157"/>
        <v>1.8181818181818119</v>
      </c>
      <c r="M275" s="70">
        <f t="shared" si="157"/>
        <v>0.90090090090089781</v>
      </c>
      <c r="N275" s="70">
        <f>(N274/O209)*100</f>
        <v>1.4274385408406061</v>
      </c>
    </row>
    <row r="276" spans="1:20" s="77" customFormat="1" x14ac:dyDescent="0.2">
      <c r="A276" s="74"/>
      <c r="B276" s="75"/>
      <c r="C276" s="75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</row>
    <row r="277" spans="1:20" s="65" customFormat="1" x14ac:dyDescent="0.2">
      <c r="B277" s="65" t="s">
        <v>27</v>
      </c>
      <c r="C277" s="73" t="s">
        <v>24</v>
      </c>
      <c r="D277" s="73" t="s">
        <v>28</v>
      </c>
      <c r="E277" s="65" t="s">
        <v>29</v>
      </c>
      <c r="F277" s="65" t="s">
        <v>30</v>
      </c>
      <c r="G277" s="65" t="s">
        <v>31</v>
      </c>
      <c r="H277" s="65" t="s">
        <v>32</v>
      </c>
      <c r="I277" s="65" t="s">
        <v>33</v>
      </c>
      <c r="J277" s="65" t="s">
        <v>34</v>
      </c>
      <c r="K277" s="65" t="s">
        <v>35</v>
      </c>
      <c r="L277" s="65" t="s">
        <v>36</v>
      </c>
      <c r="M277" s="65" t="s">
        <v>37</v>
      </c>
    </row>
    <row r="278" spans="1:20" s="65" customFormat="1" x14ac:dyDescent="0.2">
      <c r="A278" s="65" t="s">
        <v>124</v>
      </c>
      <c r="B278" s="70">
        <f>B211-M210</f>
        <v>-0.69999999999999929</v>
      </c>
      <c r="C278" s="70">
        <f t="shared" ref="C278:M278" si="158">C211-B211</f>
        <v>-9.9999999999999645E-2</v>
      </c>
      <c r="D278" s="70">
        <f t="shared" si="158"/>
        <v>9.9999999999999645E-2</v>
      </c>
      <c r="E278" s="70">
        <f t="shared" si="158"/>
        <v>0</v>
      </c>
      <c r="F278" s="70">
        <f t="shared" si="158"/>
        <v>9.9999999999999645E-2</v>
      </c>
      <c r="G278" s="70">
        <f t="shared" si="158"/>
        <v>-9.9999999999999645E-2</v>
      </c>
      <c r="H278" s="70">
        <f t="shared" si="158"/>
        <v>0</v>
      </c>
      <c r="I278" s="70">
        <f t="shared" si="158"/>
        <v>0</v>
      </c>
      <c r="J278" s="70">
        <f t="shared" si="158"/>
        <v>0</v>
      </c>
      <c r="K278" s="70">
        <f t="shared" si="158"/>
        <v>9.9999999999999645E-2</v>
      </c>
      <c r="L278" s="70">
        <f t="shared" si="158"/>
        <v>0.5</v>
      </c>
      <c r="M278" s="70">
        <f t="shared" si="158"/>
        <v>0.20000000000000107</v>
      </c>
      <c r="N278" s="60"/>
    </row>
    <row r="279" spans="1:20" s="65" customFormat="1" x14ac:dyDescent="0.2">
      <c r="A279" s="65" t="s">
        <v>125</v>
      </c>
      <c r="B279" s="70">
        <f>(B278/M210)*100</f>
        <v>-6.2499999999999938</v>
      </c>
      <c r="C279" s="70">
        <f t="shared" ref="C279:M279" si="159">(C278/B211)*100</f>
        <v>-0.952380952380949</v>
      </c>
      <c r="D279" s="70">
        <f t="shared" si="159"/>
        <v>0.96153846153845812</v>
      </c>
      <c r="E279" s="70">
        <f t="shared" si="159"/>
        <v>0</v>
      </c>
      <c r="F279" s="70">
        <f t="shared" si="159"/>
        <v>0.952380952380949</v>
      </c>
      <c r="G279" s="70">
        <f t="shared" si="159"/>
        <v>-0.94339622641509102</v>
      </c>
      <c r="H279" s="70">
        <f t="shared" si="159"/>
        <v>0</v>
      </c>
      <c r="I279" s="70">
        <f t="shared" si="159"/>
        <v>0</v>
      </c>
      <c r="J279" s="70">
        <f t="shared" si="159"/>
        <v>0</v>
      </c>
      <c r="K279" s="70">
        <f t="shared" si="159"/>
        <v>0.952380952380949</v>
      </c>
      <c r="L279" s="70">
        <f t="shared" si="159"/>
        <v>4.716981132075472</v>
      </c>
      <c r="M279" s="70">
        <f t="shared" si="159"/>
        <v>1.8018018018018116</v>
      </c>
      <c r="N279" s="60"/>
    </row>
    <row r="280" spans="1:20" s="65" customFormat="1" x14ac:dyDescent="0.2">
      <c r="B280" s="64" t="s">
        <v>7</v>
      </c>
      <c r="C280" s="65" t="s">
        <v>8</v>
      </c>
      <c r="D280" s="65" t="s">
        <v>9</v>
      </c>
      <c r="E280" s="65" t="s">
        <v>10</v>
      </c>
      <c r="F280" s="65" t="s">
        <v>11</v>
      </c>
      <c r="G280" s="65" t="s">
        <v>12</v>
      </c>
      <c r="H280" s="65" t="s">
        <v>13</v>
      </c>
      <c r="I280" s="65" t="s">
        <v>14</v>
      </c>
      <c r="J280" s="65" t="s">
        <v>15</v>
      </c>
      <c r="K280" s="65" t="s">
        <v>16</v>
      </c>
      <c r="L280" s="65" t="s">
        <v>17</v>
      </c>
      <c r="M280" s="65" t="s">
        <v>18</v>
      </c>
      <c r="N280" s="65" t="s">
        <v>40</v>
      </c>
    </row>
    <row r="281" spans="1:20" s="65" customFormat="1" x14ac:dyDescent="0.2">
      <c r="A281" s="65" t="s">
        <v>126</v>
      </c>
      <c r="B281" s="70">
        <f t="shared" ref="B281:M281" si="160">B211-B210</f>
        <v>9.9999999999999645E-2</v>
      </c>
      <c r="C281" s="70">
        <f t="shared" si="160"/>
        <v>0</v>
      </c>
      <c r="D281" s="70">
        <f t="shared" si="160"/>
        <v>9.9999999999999645E-2</v>
      </c>
      <c r="E281" s="70">
        <f t="shared" si="160"/>
        <v>-9.9999999999999645E-2</v>
      </c>
      <c r="F281" s="70">
        <f t="shared" si="160"/>
        <v>-9.9999999999999645E-2</v>
      </c>
      <c r="G281" s="70">
        <f t="shared" si="160"/>
        <v>-9.9999999999999645E-2</v>
      </c>
      <c r="H281" s="70">
        <f t="shared" si="160"/>
        <v>0</v>
      </c>
      <c r="I281" s="70">
        <f t="shared" si="160"/>
        <v>-9.9999999999999645E-2</v>
      </c>
      <c r="J281" s="70">
        <f t="shared" si="160"/>
        <v>-9.9999999999999645E-2</v>
      </c>
      <c r="K281" s="70">
        <f t="shared" si="160"/>
        <v>-9.9999999999999645E-2</v>
      </c>
      <c r="L281" s="70">
        <f t="shared" si="160"/>
        <v>-9.9999999999999645E-2</v>
      </c>
      <c r="M281" s="70">
        <f t="shared" si="160"/>
        <v>0.10000000000000142</v>
      </c>
      <c r="N281" s="69">
        <f>O211-O210</f>
        <v>-3.3333333333334991E-2</v>
      </c>
    </row>
    <row r="282" spans="1:20" s="65" customFormat="1" x14ac:dyDescent="0.2">
      <c r="A282" s="65" t="s">
        <v>127</v>
      </c>
      <c r="B282" s="70">
        <f t="shared" ref="B282:M282" si="161">(B281/B210)*100</f>
        <v>0.96153846153845812</v>
      </c>
      <c r="C282" s="70">
        <f t="shared" si="161"/>
        <v>0</v>
      </c>
      <c r="D282" s="70">
        <f t="shared" si="161"/>
        <v>0.96153846153845812</v>
      </c>
      <c r="E282" s="70">
        <f t="shared" si="161"/>
        <v>-0.94339622641509102</v>
      </c>
      <c r="F282" s="70">
        <f t="shared" si="161"/>
        <v>-0.93457943925233322</v>
      </c>
      <c r="G282" s="70">
        <f t="shared" si="161"/>
        <v>-0.94339622641509102</v>
      </c>
      <c r="H282" s="70">
        <f t="shared" si="161"/>
        <v>0</v>
      </c>
      <c r="I282" s="70">
        <f t="shared" si="161"/>
        <v>-0.94339622641509102</v>
      </c>
      <c r="J282" s="70">
        <f t="shared" si="161"/>
        <v>-0.94339622641509102</v>
      </c>
      <c r="K282" s="70">
        <f t="shared" si="161"/>
        <v>-0.93457943925233322</v>
      </c>
      <c r="L282" s="70">
        <f t="shared" si="161"/>
        <v>-0.89285714285713969</v>
      </c>
      <c r="M282" s="70">
        <f t="shared" si="161"/>
        <v>0.89285714285715567</v>
      </c>
      <c r="N282" s="70">
        <f>(N281/O210)*100</f>
        <v>-0.31274433150900699</v>
      </c>
    </row>
    <row r="283" spans="1:20" s="77" customFormat="1" x14ac:dyDescent="0.2">
      <c r="A283" s="74"/>
      <c r="B283" s="75"/>
      <c r="C283" s="75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</row>
    <row r="284" spans="1:20" x14ac:dyDescent="0.2">
      <c r="A284" s="62"/>
      <c r="B284" s="65" t="s">
        <v>27</v>
      </c>
      <c r="C284" s="73" t="s">
        <v>24</v>
      </c>
      <c r="D284" s="73" t="s">
        <v>28</v>
      </c>
      <c r="E284" s="65" t="s">
        <v>29</v>
      </c>
      <c r="F284" s="65" t="s">
        <v>30</v>
      </c>
      <c r="G284" s="65" t="s">
        <v>31</v>
      </c>
      <c r="H284" s="65" t="s">
        <v>32</v>
      </c>
      <c r="I284" s="65" t="s">
        <v>33</v>
      </c>
      <c r="J284" s="65" t="s">
        <v>34</v>
      </c>
      <c r="K284" s="65" t="s">
        <v>35</v>
      </c>
      <c r="L284" s="65" t="s">
        <v>36</v>
      </c>
      <c r="M284" s="65" t="s">
        <v>37</v>
      </c>
      <c r="N284" s="62"/>
      <c r="O284" s="62"/>
      <c r="P284" s="62"/>
      <c r="Q284" s="62"/>
      <c r="R284" s="62"/>
      <c r="S284" s="62"/>
      <c r="T284" s="62"/>
    </row>
    <row r="285" spans="1:20" x14ac:dyDescent="0.2">
      <c r="A285" s="65" t="s">
        <v>128</v>
      </c>
      <c r="B285" s="70">
        <f>B212-M211</f>
        <v>-0.60000000000000142</v>
      </c>
      <c r="C285" s="70">
        <f t="shared" ref="C285:M285" si="162">C212-B212</f>
        <v>-0.19999999999999929</v>
      </c>
      <c r="D285" s="70">
        <f t="shared" si="162"/>
        <v>9.9999999999999645E-2</v>
      </c>
      <c r="E285" s="70">
        <f t="shared" si="162"/>
        <v>0</v>
      </c>
      <c r="F285" s="70">
        <f t="shared" si="162"/>
        <v>0</v>
      </c>
      <c r="G285" s="70">
        <f t="shared" si="162"/>
        <v>-0.19999999999999929</v>
      </c>
      <c r="H285" s="70">
        <f t="shared" si="162"/>
        <v>0</v>
      </c>
      <c r="I285" s="70">
        <f t="shared" si="162"/>
        <v>0</v>
      </c>
      <c r="J285" s="70">
        <f t="shared" si="162"/>
        <v>0</v>
      </c>
      <c r="K285" s="70">
        <f t="shared" si="162"/>
        <v>0.19999999999999929</v>
      </c>
      <c r="L285" s="70">
        <f t="shared" si="162"/>
        <v>0.5</v>
      </c>
      <c r="M285" s="70">
        <f t="shared" si="162"/>
        <v>0.20000000000000107</v>
      </c>
      <c r="N285" s="62"/>
      <c r="O285" s="62"/>
      <c r="P285" s="62"/>
      <c r="Q285" s="62"/>
      <c r="R285" s="62"/>
      <c r="S285" s="62"/>
      <c r="T285" s="62"/>
    </row>
    <row r="286" spans="1:20" x14ac:dyDescent="0.2">
      <c r="A286" s="65" t="s">
        <v>129</v>
      </c>
      <c r="B286" s="70">
        <f>(B285/M211)*100</f>
        <v>-5.309734513274349</v>
      </c>
      <c r="C286" s="70">
        <f t="shared" ref="C286:M286" si="163">(C285/B212)*100</f>
        <v>-1.8691588785046664</v>
      </c>
      <c r="D286" s="70">
        <f t="shared" si="163"/>
        <v>0.952380952380949</v>
      </c>
      <c r="E286" s="70">
        <f t="shared" si="163"/>
        <v>0</v>
      </c>
      <c r="F286" s="70">
        <f t="shared" si="163"/>
        <v>0</v>
      </c>
      <c r="G286" s="70">
        <f t="shared" si="163"/>
        <v>-1.886792452830182</v>
      </c>
      <c r="H286" s="70">
        <f t="shared" si="163"/>
        <v>0</v>
      </c>
      <c r="I286" s="70">
        <f t="shared" si="163"/>
        <v>0</v>
      </c>
      <c r="J286" s="70">
        <f t="shared" si="163"/>
        <v>0</v>
      </c>
      <c r="K286" s="70">
        <f t="shared" si="163"/>
        <v>1.9230769230769162</v>
      </c>
      <c r="L286" s="70">
        <f t="shared" si="163"/>
        <v>4.716981132075472</v>
      </c>
      <c r="M286" s="70">
        <f t="shared" si="163"/>
        <v>1.8018018018018116</v>
      </c>
      <c r="N286" s="62"/>
      <c r="O286" s="62"/>
      <c r="P286" s="62"/>
      <c r="Q286" s="62"/>
      <c r="R286" s="62"/>
      <c r="S286" s="62"/>
      <c r="T286" s="62"/>
    </row>
    <row r="287" spans="1:20" x14ac:dyDescent="0.2">
      <c r="B287" s="64" t="s">
        <v>7</v>
      </c>
      <c r="C287" s="65" t="s">
        <v>8</v>
      </c>
      <c r="D287" s="65" t="s">
        <v>9</v>
      </c>
      <c r="E287" s="65" t="s">
        <v>10</v>
      </c>
      <c r="F287" s="65" t="s">
        <v>11</v>
      </c>
      <c r="G287" s="65" t="s">
        <v>12</v>
      </c>
      <c r="H287" s="65" t="s">
        <v>13</v>
      </c>
      <c r="I287" s="65" t="s">
        <v>14</v>
      </c>
      <c r="J287" s="65" t="s">
        <v>15</v>
      </c>
      <c r="K287" s="65" t="s">
        <v>16</v>
      </c>
      <c r="L287" s="65" t="s">
        <v>17</v>
      </c>
      <c r="M287" s="65" t="s">
        <v>18</v>
      </c>
      <c r="N287" s="65" t="s">
        <v>40</v>
      </c>
      <c r="O287" s="62"/>
      <c r="P287" s="62"/>
      <c r="Q287" s="62"/>
      <c r="R287" s="62"/>
      <c r="S287" s="62"/>
      <c r="T287" s="62"/>
    </row>
    <row r="288" spans="1:20" x14ac:dyDescent="0.2">
      <c r="A288" s="65" t="s">
        <v>130</v>
      </c>
      <c r="B288" s="70">
        <f t="shared" ref="B288:M288" si="164">B212-B211</f>
        <v>0.19999999999999929</v>
      </c>
      <c r="C288" s="70">
        <f t="shared" si="164"/>
        <v>9.9999999999999645E-2</v>
      </c>
      <c r="D288" s="70">
        <f t="shared" si="164"/>
        <v>9.9999999999999645E-2</v>
      </c>
      <c r="E288" s="70">
        <f t="shared" si="164"/>
        <v>9.9999999999999645E-2</v>
      </c>
      <c r="F288" s="70">
        <f t="shared" si="164"/>
        <v>0</v>
      </c>
      <c r="G288" s="70">
        <f t="shared" si="164"/>
        <v>-9.9999999999999645E-2</v>
      </c>
      <c r="H288" s="70">
        <f t="shared" si="164"/>
        <v>-9.9999999999999645E-2</v>
      </c>
      <c r="I288" s="70">
        <f t="shared" si="164"/>
        <v>-9.9999999999999645E-2</v>
      </c>
      <c r="J288" s="70">
        <f t="shared" si="164"/>
        <v>-9.9999999999999645E-2</v>
      </c>
      <c r="K288" s="70">
        <f t="shared" si="164"/>
        <v>0</v>
      </c>
      <c r="L288" s="70">
        <f t="shared" si="164"/>
        <v>0</v>
      </c>
      <c r="M288" s="70">
        <f t="shared" si="164"/>
        <v>0</v>
      </c>
      <c r="N288" s="69">
        <f>O212-O211</f>
        <v>8.333333333334636E-3</v>
      </c>
      <c r="O288" s="62"/>
      <c r="P288" s="62"/>
      <c r="Q288" s="62"/>
      <c r="R288" s="62"/>
      <c r="S288" s="62"/>
      <c r="T288" s="62"/>
    </row>
    <row r="289" spans="1:20" x14ac:dyDescent="0.2">
      <c r="A289" s="65" t="s">
        <v>131</v>
      </c>
      <c r="B289" s="70">
        <f t="shared" ref="B289:M289" si="165">(B288/B211)*100</f>
        <v>1.904761904761898</v>
      </c>
      <c r="C289" s="70">
        <f t="shared" si="165"/>
        <v>0.96153846153845812</v>
      </c>
      <c r="D289" s="70">
        <f t="shared" si="165"/>
        <v>0.952380952380949</v>
      </c>
      <c r="E289" s="70">
        <f t="shared" si="165"/>
        <v>0.952380952380949</v>
      </c>
      <c r="F289" s="70">
        <f t="shared" si="165"/>
        <v>0</v>
      </c>
      <c r="G289" s="70">
        <f t="shared" si="165"/>
        <v>-0.952380952380949</v>
      </c>
      <c r="H289" s="70">
        <f t="shared" si="165"/>
        <v>-0.952380952380949</v>
      </c>
      <c r="I289" s="70">
        <f t="shared" si="165"/>
        <v>-0.952380952380949</v>
      </c>
      <c r="J289" s="70">
        <f t="shared" si="165"/>
        <v>-0.952380952380949</v>
      </c>
      <c r="K289" s="70">
        <f t="shared" si="165"/>
        <v>0</v>
      </c>
      <c r="L289" s="70">
        <f t="shared" si="165"/>
        <v>0</v>
      </c>
      <c r="M289" s="70">
        <f t="shared" si="165"/>
        <v>0</v>
      </c>
      <c r="N289" s="70">
        <f>(N288/O211)*100</f>
        <v>7.8431372549031875E-2</v>
      </c>
      <c r="O289" s="62"/>
      <c r="P289" s="62"/>
      <c r="Q289" s="62"/>
      <c r="R289" s="62"/>
      <c r="S289" s="62"/>
      <c r="T289" s="62"/>
    </row>
    <row r="290" spans="1:20" s="77" customFormat="1" x14ac:dyDescent="0.2">
      <c r="A290" s="74"/>
      <c r="B290" s="75"/>
      <c r="C290" s="75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</row>
    <row r="291" spans="1:20" x14ac:dyDescent="0.2">
      <c r="A291" s="62"/>
      <c r="B291" s="65" t="s">
        <v>27</v>
      </c>
      <c r="C291" s="73" t="s">
        <v>24</v>
      </c>
      <c r="D291" s="73" t="s">
        <v>28</v>
      </c>
      <c r="E291" s="65" t="s">
        <v>29</v>
      </c>
      <c r="F291" s="65" t="s">
        <v>30</v>
      </c>
      <c r="G291" s="65" t="s">
        <v>31</v>
      </c>
      <c r="H291" s="65" t="s">
        <v>32</v>
      </c>
      <c r="I291" s="65" t="s">
        <v>33</v>
      </c>
      <c r="J291" s="65" t="s">
        <v>34</v>
      </c>
      <c r="K291" s="65" t="s">
        <v>35</v>
      </c>
      <c r="L291" s="65" t="s">
        <v>36</v>
      </c>
      <c r="M291" s="65" t="s">
        <v>37</v>
      </c>
      <c r="N291" s="62"/>
      <c r="O291" s="62"/>
      <c r="P291" s="62"/>
      <c r="Q291" s="62"/>
      <c r="R291" s="62"/>
      <c r="S291" s="62"/>
      <c r="T291" s="62"/>
    </row>
    <row r="292" spans="1:20" x14ac:dyDescent="0.2">
      <c r="A292" s="65" t="s">
        <v>132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62"/>
      <c r="O292" s="62"/>
      <c r="P292" s="62"/>
      <c r="Q292" s="62"/>
      <c r="R292" s="62"/>
      <c r="S292" s="62"/>
      <c r="T292" s="62"/>
    </row>
    <row r="293" spans="1:20" x14ac:dyDescent="0.2">
      <c r="A293" s="65" t="s">
        <v>133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62"/>
      <c r="O293" s="62"/>
      <c r="P293" s="62"/>
      <c r="Q293" s="62"/>
      <c r="R293" s="62"/>
      <c r="S293" s="62"/>
      <c r="T293" s="62"/>
    </row>
    <row r="294" spans="1:20" x14ac:dyDescent="0.2">
      <c r="B294" s="64" t="s">
        <v>7</v>
      </c>
      <c r="C294" s="65" t="s">
        <v>8</v>
      </c>
      <c r="D294" s="65" t="s">
        <v>9</v>
      </c>
      <c r="E294" s="65" t="s">
        <v>10</v>
      </c>
      <c r="F294" s="65" t="s">
        <v>11</v>
      </c>
      <c r="G294" s="65" t="s">
        <v>12</v>
      </c>
      <c r="H294" s="65" t="s">
        <v>13</v>
      </c>
      <c r="I294" s="65" t="s">
        <v>14</v>
      </c>
      <c r="J294" s="65" t="s">
        <v>15</v>
      </c>
      <c r="K294" s="65" t="s">
        <v>16</v>
      </c>
      <c r="L294" s="65" t="s">
        <v>17</v>
      </c>
      <c r="M294" s="65" t="s">
        <v>18</v>
      </c>
      <c r="N294" s="65" t="s">
        <v>40</v>
      </c>
      <c r="O294" s="62"/>
      <c r="P294" s="62"/>
      <c r="Q294" s="62"/>
      <c r="R294" s="62"/>
      <c r="S294" s="62"/>
      <c r="T294" s="62"/>
    </row>
    <row r="295" spans="1:20" x14ac:dyDescent="0.2">
      <c r="A295" s="65" t="s">
        <v>134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69" t="e">
        <f>N213-N212</f>
        <v>#DIV/0!</v>
      </c>
      <c r="O295" s="62"/>
      <c r="P295" s="62"/>
      <c r="Q295" s="62"/>
      <c r="R295" s="62"/>
      <c r="S295" s="62"/>
      <c r="T295" s="62"/>
    </row>
    <row r="296" spans="1:20" x14ac:dyDescent="0.2">
      <c r="A296" s="65" t="s">
        <v>135</v>
      </c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 t="e">
        <f>(N295/N212)*100</f>
        <v>#DIV/0!</v>
      </c>
      <c r="O296" s="62"/>
      <c r="P296" s="62"/>
      <c r="Q296" s="62"/>
      <c r="R296" s="62"/>
      <c r="S296" s="62"/>
      <c r="T296" s="62"/>
    </row>
    <row r="297" spans="1:20" s="77" customFormat="1" x14ac:dyDescent="0.2">
      <c r="A297" s="74"/>
      <c r="B297" s="75"/>
      <c r="C297" s="75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</row>
    <row r="298" spans="1:20" s="86" customFormat="1" x14ac:dyDescent="0.2">
      <c r="A298" s="82"/>
      <c r="B298" s="83"/>
      <c r="C298" s="84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</row>
    <row r="299" spans="1:20" x14ac:dyDescent="0.2">
      <c r="A299" s="59" t="s">
        <v>74</v>
      </c>
      <c r="B299" s="64" t="s">
        <v>7</v>
      </c>
      <c r="C299" s="65" t="s">
        <v>8</v>
      </c>
      <c r="D299" s="65" t="s">
        <v>9</v>
      </c>
      <c r="E299" s="65" t="s">
        <v>10</v>
      </c>
      <c r="F299" s="65" t="s">
        <v>11</v>
      </c>
      <c r="G299" s="65" t="s">
        <v>12</v>
      </c>
      <c r="H299" s="65" t="s">
        <v>13</v>
      </c>
      <c r="I299" s="65" t="s">
        <v>14</v>
      </c>
      <c r="J299" s="65" t="s">
        <v>15</v>
      </c>
      <c r="K299" s="65" t="s">
        <v>16</v>
      </c>
      <c r="L299" s="65" t="s">
        <v>17</v>
      </c>
      <c r="M299" s="65" t="s">
        <v>18</v>
      </c>
      <c r="N299" s="65" t="s">
        <v>75</v>
      </c>
    </row>
    <row r="300" spans="1:20" s="79" customFormat="1" x14ac:dyDescent="0.2">
      <c r="A300" s="64">
        <v>2003</v>
      </c>
      <c r="B300" s="70">
        <v>12.3</v>
      </c>
      <c r="C300" s="70">
        <v>12.3</v>
      </c>
      <c r="D300" s="70">
        <v>12.3</v>
      </c>
      <c r="E300" s="70">
        <v>12.4</v>
      </c>
      <c r="F300" s="70">
        <v>12.4</v>
      </c>
      <c r="G300" s="70">
        <v>12.4</v>
      </c>
      <c r="H300" s="70">
        <v>12.4</v>
      </c>
      <c r="I300" s="70">
        <v>12.4</v>
      </c>
      <c r="J300" s="70">
        <v>12.4</v>
      </c>
      <c r="K300" s="70">
        <v>12.4</v>
      </c>
      <c r="L300" s="70">
        <v>12.5</v>
      </c>
      <c r="M300" s="70">
        <v>12.5</v>
      </c>
      <c r="N300" s="80">
        <f t="shared" ref="N300:N306" si="166">AVERAGE(B300:M300)</f>
        <v>12.391666666666671</v>
      </c>
      <c r="O300" s="80">
        <f t="shared" ref="O300:O308" si="167">AVERAGE(B300:M300)</f>
        <v>12.391666666666671</v>
      </c>
      <c r="P300" s="60"/>
      <c r="Q300" s="60"/>
      <c r="R300" s="60"/>
      <c r="S300" s="60"/>
      <c r="T300" s="60"/>
    </row>
    <row r="301" spans="1:20" x14ac:dyDescent="0.2">
      <c r="A301" s="65">
        <v>2004</v>
      </c>
      <c r="B301" s="70">
        <v>12.5</v>
      </c>
      <c r="C301" s="70">
        <v>12.5</v>
      </c>
      <c r="D301" s="70">
        <v>12.5</v>
      </c>
      <c r="E301" s="70">
        <v>12.6</v>
      </c>
      <c r="F301" s="70">
        <v>12.5</v>
      </c>
      <c r="G301" s="70">
        <v>12.6</v>
      </c>
      <c r="H301" s="70">
        <v>12.6</v>
      </c>
      <c r="I301" s="70">
        <v>12.6</v>
      </c>
      <c r="J301" s="70">
        <v>12.6</v>
      </c>
      <c r="K301" s="70">
        <v>12.5</v>
      </c>
      <c r="L301" s="70">
        <v>12.6</v>
      </c>
      <c r="M301" s="70">
        <v>12.6</v>
      </c>
      <c r="N301" s="69">
        <f t="shared" si="166"/>
        <v>12.558333333333332</v>
      </c>
      <c r="O301" s="80">
        <f t="shared" si="167"/>
        <v>12.558333333333332</v>
      </c>
    </row>
    <row r="302" spans="1:20" x14ac:dyDescent="0.2">
      <c r="A302" s="65">
        <v>2005</v>
      </c>
      <c r="B302" s="70">
        <v>12.6</v>
      </c>
      <c r="C302" s="70">
        <v>12.7</v>
      </c>
      <c r="D302" s="70">
        <v>12.7</v>
      </c>
      <c r="E302" s="70">
        <v>12.8</v>
      </c>
      <c r="F302" s="70">
        <v>12.8</v>
      </c>
      <c r="G302" s="70">
        <v>12.9</v>
      </c>
      <c r="H302" s="70">
        <v>12.8</v>
      </c>
      <c r="I302" s="70">
        <v>12.8</v>
      </c>
      <c r="J302" s="70">
        <v>12.8</v>
      </c>
      <c r="K302" s="70">
        <v>13</v>
      </c>
      <c r="L302" s="70">
        <v>13.1</v>
      </c>
      <c r="M302" s="70">
        <v>13.1</v>
      </c>
      <c r="N302" s="69">
        <f t="shared" si="166"/>
        <v>12.841666666666667</v>
      </c>
      <c r="O302" s="80">
        <f t="shared" si="167"/>
        <v>12.841666666666667</v>
      </c>
    </row>
    <row r="303" spans="1:20" x14ac:dyDescent="0.2">
      <c r="A303" s="65">
        <v>2006</v>
      </c>
      <c r="B303" s="70">
        <v>12.9</v>
      </c>
      <c r="C303" s="70">
        <v>13</v>
      </c>
      <c r="D303" s="70">
        <v>13</v>
      </c>
      <c r="E303" s="70">
        <v>13</v>
      </c>
      <c r="F303" s="70">
        <v>13.2</v>
      </c>
      <c r="G303" s="70">
        <v>13.2</v>
      </c>
      <c r="H303" s="70">
        <v>13.3</v>
      </c>
      <c r="I303" s="70">
        <v>13.4</v>
      </c>
      <c r="J303" s="70">
        <v>13.5</v>
      </c>
      <c r="K303" s="70">
        <v>13.4</v>
      </c>
      <c r="L303" s="70">
        <v>13.4</v>
      </c>
      <c r="M303" s="70">
        <v>13.6</v>
      </c>
      <c r="N303" s="69">
        <f t="shared" si="166"/>
        <v>13.241666666666667</v>
      </c>
      <c r="O303" s="80">
        <f t="shared" si="167"/>
        <v>13.241666666666667</v>
      </c>
    </row>
    <row r="304" spans="1:20" x14ac:dyDescent="0.2">
      <c r="A304" s="65">
        <v>2007</v>
      </c>
      <c r="B304" s="70">
        <v>13.5</v>
      </c>
      <c r="C304" s="70">
        <v>13.5</v>
      </c>
      <c r="D304" s="70">
        <v>13.6</v>
      </c>
      <c r="E304" s="70">
        <v>13.6</v>
      </c>
      <c r="F304" s="70">
        <v>13.6</v>
      </c>
      <c r="G304" s="70">
        <v>13.7</v>
      </c>
      <c r="H304" s="70">
        <v>13.6</v>
      </c>
      <c r="I304" s="70">
        <v>13.8</v>
      </c>
      <c r="J304" s="70">
        <v>13.7</v>
      </c>
      <c r="K304" s="70">
        <v>13.7</v>
      </c>
      <c r="L304" s="70">
        <v>13.8</v>
      </c>
      <c r="M304" s="70">
        <v>13.8</v>
      </c>
      <c r="N304" s="69">
        <f t="shared" si="166"/>
        <v>13.658333333333333</v>
      </c>
      <c r="O304" s="80">
        <f t="shared" si="167"/>
        <v>13.658333333333333</v>
      </c>
    </row>
    <row r="305" spans="1:30" x14ac:dyDescent="0.2">
      <c r="A305" s="65">
        <v>2008</v>
      </c>
      <c r="B305" s="70">
        <v>13.8</v>
      </c>
      <c r="C305" s="70">
        <v>13.8</v>
      </c>
      <c r="D305" s="70">
        <v>13.9</v>
      </c>
      <c r="E305" s="70">
        <v>13.8</v>
      </c>
      <c r="F305" s="70">
        <v>13.8</v>
      </c>
      <c r="G305" s="70">
        <v>13.8</v>
      </c>
      <c r="H305" s="70">
        <v>13.9</v>
      </c>
      <c r="I305" s="70">
        <v>13.8</v>
      </c>
      <c r="J305" s="70">
        <v>13.7</v>
      </c>
      <c r="K305" s="70">
        <v>13.9</v>
      </c>
      <c r="L305" s="70">
        <v>14</v>
      </c>
      <c r="M305" s="70">
        <v>13.9</v>
      </c>
      <c r="N305" s="69">
        <f t="shared" si="166"/>
        <v>13.841666666666667</v>
      </c>
      <c r="O305" s="80">
        <f t="shared" si="167"/>
        <v>13.841666666666667</v>
      </c>
    </row>
    <row r="306" spans="1:30" x14ac:dyDescent="0.2">
      <c r="A306" s="65">
        <v>2009</v>
      </c>
      <c r="B306" s="70">
        <v>13.8</v>
      </c>
      <c r="C306" s="70">
        <v>13.8</v>
      </c>
      <c r="D306" s="70">
        <v>13.8</v>
      </c>
      <c r="E306" s="70">
        <v>13.8</v>
      </c>
      <c r="F306" s="70">
        <v>13.8</v>
      </c>
      <c r="G306" s="70">
        <v>13.8</v>
      </c>
      <c r="H306" s="70">
        <v>13.7</v>
      </c>
      <c r="I306" s="70">
        <v>13.7</v>
      </c>
      <c r="J306" s="70">
        <v>13.8</v>
      </c>
      <c r="K306" s="70">
        <v>13.8</v>
      </c>
      <c r="L306" s="70">
        <v>13.8</v>
      </c>
      <c r="M306" s="70">
        <v>13.8</v>
      </c>
      <c r="N306" s="69">
        <f t="shared" si="166"/>
        <v>13.783333333333337</v>
      </c>
      <c r="O306" s="80">
        <f t="shared" si="167"/>
        <v>13.783333333333337</v>
      </c>
    </row>
    <row r="307" spans="1:30" x14ac:dyDescent="0.2">
      <c r="A307" s="65">
        <v>2010</v>
      </c>
      <c r="B307" s="70">
        <v>13.9</v>
      </c>
      <c r="C307" s="70">
        <v>14</v>
      </c>
      <c r="D307" s="70">
        <v>14</v>
      </c>
      <c r="E307" s="70">
        <v>14</v>
      </c>
      <c r="F307" s="70">
        <v>14</v>
      </c>
      <c r="G307" s="70">
        <v>14</v>
      </c>
      <c r="H307" s="70">
        <v>14</v>
      </c>
      <c r="I307" s="70">
        <v>14.1</v>
      </c>
      <c r="J307" s="70">
        <v>14.1</v>
      </c>
      <c r="K307" s="70">
        <v>14.1</v>
      </c>
      <c r="L307" s="70">
        <v>14.2</v>
      </c>
      <c r="M307" s="70">
        <v>14.3</v>
      </c>
      <c r="N307" s="69">
        <f>AVERAGE(B307:M307)</f>
        <v>14.058333333333332</v>
      </c>
      <c r="O307" s="80">
        <f t="shared" si="167"/>
        <v>14.058333333333332</v>
      </c>
    </row>
    <row r="308" spans="1:30" x14ac:dyDescent="0.2">
      <c r="A308" s="65">
        <v>2011</v>
      </c>
      <c r="B308" s="70">
        <v>14.2</v>
      </c>
      <c r="C308" s="70">
        <v>14.3</v>
      </c>
      <c r="D308" s="70">
        <v>14.4</v>
      </c>
      <c r="E308" s="70">
        <v>14.2</v>
      </c>
      <c r="F308" s="70">
        <v>14.2</v>
      </c>
      <c r="G308" s="70">
        <v>14.2</v>
      </c>
      <c r="H308" s="70">
        <v>13.9</v>
      </c>
      <c r="I308" s="70">
        <v>14.2</v>
      </c>
      <c r="J308" s="70">
        <v>14.2</v>
      </c>
      <c r="K308" s="70">
        <v>14</v>
      </c>
      <c r="L308" s="70">
        <v>14.1</v>
      </c>
      <c r="M308" s="70">
        <v>14.2</v>
      </c>
      <c r="N308" s="69">
        <f>AVERAGE(B308:M308)</f>
        <v>14.174999999999999</v>
      </c>
      <c r="O308" s="80">
        <f t="shared" si="167"/>
        <v>14.174999999999999</v>
      </c>
    </row>
    <row r="309" spans="1:30" x14ac:dyDescent="0.2">
      <c r="A309" s="65">
        <v>2012</v>
      </c>
      <c r="B309" s="70">
        <v>14</v>
      </c>
      <c r="C309" s="70">
        <v>13.9</v>
      </c>
      <c r="D309" s="70">
        <v>14</v>
      </c>
      <c r="E309" s="70">
        <v>14.1</v>
      </c>
      <c r="F309" s="70">
        <v>14.2</v>
      </c>
      <c r="G309" s="70">
        <v>14.3</v>
      </c>
      <c r="H309" s="70">
        <v>14.1</v>
      </c>
      <c r="I309" s="70">
        <v>14.2</v>
      </c>
      <c r="J309" s="70">
        <v>14.4</v>
      </c>
      <c r="K309" s="70">
        <v>14.5</v>
      </c>
      <c r="L309" s="70">
        <v>14.5</v>
      </c>
      <c r="M309" s="70">
        <v>14.6</v>
      </c>
      <c r="N309" s="69">
        <f>AVERAGE(B309:M309)</f>
        <v>14.233333333333333</v>
      </c>
      <c r="O309" s="80">
        <f>AVERAGE(B309:M309)</f>
        <v>14.233333333333333</v>
      </c>
    </row>
    <row r="310" spans="1:30" x14ac:dyDescent="0.2">
      <c r="A310" s="65">
        <v>2013</v>
      </c>
      <c r="B310" s="70">
        <v>14.5</v>
      </c>
      <c r="C310" s="70">
        <v>14.6</v>
      </c>
      <c r="D310" s="70">
        <v>14.7</v>
      </c>
      <c r="E310" s="70">
        <v>14.7</v>
      </c>
      <c r="F310" s="70">
        <v>14.7</v>
      </c>
      <c r="G310" s="70">
        <v>14.5</v>
      </c>
      <c r="H310" s="70">
        <v>14.5</v>
      </c>
      <c r="I310" s="70">
        <v>14.5</v>
      </c>
      <c r="J310" s="70">
        <v>14.5</v>
      </c>
      <c r="K310" s="70">
        <v>14.5</v>
      </c>
      <c r="L310" s="70">
        <v>14.6</v>
      </c>
      <c r="M310" s="70">
        <v>14.4</v>
      </c>
      <c r="N310" s="69">
        <f>AVERAGE(B310:M310)</f>
        <v>14.558333333333332</v>
      </c>
      <c r="O310" s="80">
        <f>AVERAGE(B310:M310)</f>
        <v>14.558333333333332</v>
      </c>
    </row>
    <row r="311" spans="1:30" x14ac:dyDescent="0.2">
      <c r="A311" s="65">
        <v>2014</v>
      </c>
      <c r="B311" s="70">
        <v>14.3</v>
      </c>
      <c r="C311" s="70">
        <v>14.4</v>
      </c>
      <c r="D311" s="70">
        <v>14.5</v>
      </c>
      <c r="E311" s="70">
        <v>14.4</v>
      </c>
      <c r="F311" s="70">
        <v>14.4</v>
      </c>
      <c r="G311" s="70">
        <v>14.3</v>
      </c>
      <c r="H311" s="70">
        <v>14.2</v>
      </c>
      <c r="I311" s="70">
        <v>14.3</v>
      </c>
      <c r="J311" s="70">
        <v>14.4</v>
      </c>
      <c r="K311" s="70">
        <v>14.5</v>
      </c>
      <c r="L311" s="71">
        <v>14.5</v>
      </c>
      <c r="M311" s="92">
        <v>14.5</v>
      </c>
      <c r="N311" s="69">
        <f>AVERAGE(B311:M311)</f>
        <v>14.391666666666666</v>
      </c>
      <c r="O311" s="80">
        <f>AVERAGE(B311:M311)</f>
        <v>14.391666666666666</v>
      </c>
      <c r="Q311" s="88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88"/>
      <c r="AD311" s="65"/>
    </row>
    <row r="312" spans="1:30" x14ac:dyDescent="0.2">
      <c r="A312" s="65">
        <v>2015</v>
      </c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3"/>
      <c r="M312" s="70"/>
      <c r="N312" s="69" t="e">
        <f>AVERAGE(B312:B312)</f>
        <v>#DIV/0!</v>
      </c>
      <c r="O312" s="80" t="e">
        <f>AVERAGE(B312:M312)</f>
        <v>#DIV/0!</v>
      </c>
      <c r="Q312" s="88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88"/>
      <c r="AD312" s="65"/>
    </row>
    <row r="313" spans="1:30" x14ac:dyDescent="0.2">
      <c r="B313" s="65" t="s">
        <v>27</v>
      </c>
      <c r="C313" s="73" t="s">
        <v>24</v>
      </c>
      <c r="D313" s="73" t="s">
        <v>28</v>
      </c>
      <c r="E313" s="65" t="s">
        <v>29</v>
      </c>
      <c r="F313" s="65" t="s">
        <v>30</v>
      </c>
      <c r="G313" s="65" t="s">
        <v>31</v>
      </c>
      <c r="H313" s="65" t="s">
        <v>32</v>
      </c>
      <c r="I313" s="65" t="s">
        <v>33</v>
      </c>
      <c r="J313" s="65" t="s">
        <v>34</v>
      </c>
      <c r="K313" s="65" t="s">
        <v>35</v>
      </c>
      <c r="L313" s="65" t="s">
        <v>36</v>
      </c>
      <c r="M313" s="65" t="s">
        <v>37</v>
      </c>
      <c r="Q313" s="80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70"/>
      <c r="AD313" s="73"/>
    </row>
    <row r="314" spans="1:30" x14ac:dyDescent="0.2">
      <c r="A314" s="65" t="s">
        <v>25</v>
      </c>
      <c r="B314" s="70">
        <f>B301-M300</f>
        <v>0</v>
      </c>
      <c r="C314" s="70">
        <f t="shared" ref="C314:M314" si="168">C301-B301</f>
        <v>0</v>
      </c>
      <c r="D314" s="70">
        <f t="shared" si="168"/>
        <v>0</v>
      </c>
      <c r="E314" s="70">
        <f t="shared" si="168"/>
        <v>9.9999999999999645E-2</v>
      </c>
      <c r="F314" s="70">
        <f t="shared" si="168"/>
        <v>-9.9999999999999645E-2</v>
      </c>
      <c r="G314" s="70">
        <f t="shared" si="168"/>
        <v>9.9999999999999645E-2</v>
      </c>
      <c r="H314" s="70">
        <f t="shared" si="168"/>
        <v>0</v>
      </c>
      <c r="I314" s="70">
        <f t="shared" si="168"/>
        <v>0</v>
      </c>
      <c r="J314" s="70">
        <f t="shared" si="168"/>
        <v>0</v>
      </c>
      <c r="K314" s="70">
        <f t="shared" si="168"/>
        <v>-9.9999999999999645E-2</v>
      </c>
      <c r="L314" s="70">
        <f t="shared" si="168"/>
        <v>9.9999999999999645E-2</v>
      </c>
      <c r="M314" s="70">
        <f t="shared" si="168"/>
        <v>0</v>
      </c>
      <c r="Q314" s="91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3"/>
      <c r="AD314" s="73"/>
    </row>
    <row r="315" spans="1:30" x14ac:dyDescent="0.2">
      <c r="A315" s="65" t="s">
        <v>26</v>
      </c>
      <c r="B315" s="70">
        <f>(B314/M300)*100</f>
        <v>0</v>
      </c>
      <c r="C315" s="70">
        <f t="shared" ref="C315:M315" si="169">(C314/B301)*100</f>
        <v>0</v>
      </c>
      <c r="D315" s="70">
        <f t="shared" si="169"/>
        <v>0</v>
      </c>
      <c r="E315" s="70">
        <f t="shared" si="169"/>
        <v>0.79999999999999727</v>
      </c>
      <c r="F315" s="70">
        <f t="shared" si="169"/>
        <v>-0.79365079365079083</v>
      </c>
      <c r="G315" s="70">
        <f t="shared" si="169"/>
        <v>0.79999999999999727</v>
      </c>
      <c r="H315" s="70">
        <f t="shared" si="169"/>
        <v>0</v>
      </c>
      <c r="I315" s="70">
        <f t="shared" si="169"/>
        <v>0</v>
      </c>
      <c r="J315" s="70">
        <f t="shared" si="169"/>
        <v>0</v>
      </c>
      <c r="K315" s="70">
        <f t="shared" si="169"/>
        <v>-0.79365079365079083</v>
      </c>
      <c r="L315" s="70">
        <f t="shared" si="169"/>
        <v>0.79999999999999727</v>
      </c>
      <c r="M315" s="70">
        <f t="shared" si="169"/>
        <v>0</v>
      </c>
    </row>
    <row r="316" spans="1:30" x14ac:dyDescent="0.2">
      <c r="B316" s="64" t="s">
        <v>7</v>
      </c>
      <c r="C316" s="65" t="s">
        <v>8</v>
      </c>
      <c r="D316" s="65" t="s">
        <v>9</v>
      </c>
      <c r="E316" s="65" t="s">
        <v>10</v>
      </c>
      <c r="F316" s="65" t="s">
        <v>11</v>
      </c>
      <c r="G316" s="65" t="s">
        <v>12</v>
      </c>
      <c r="H316" s="65" t="s">
        <v>13</v>
      </c>
      <c r="I316" s="65" t="s">
        <v>14</v>
      </c>
      <c r="J316" s="65" t="s">
        <v>15</v>
      </c>
      <c r="K316" s="65" t="s">
        <v>16</v>
      </c>
      <c r="L316" s="65" t="s">
        <v>17</v>
      </c>
      <c r="M316" s="65" t="s">
        <v>18</v>
      </c>
      <c r="N316" s="65" t="s">
        <v>40</v>
      </c>
    </row>
    <row r="317" spans="1:30" x14ac:dyDescent="0.2">
      <c r="A317" s="65" t="s">
        <v>38</v>
      </c>
      <c r="B317" s="70">
        <f t="shared" ref="B317:M317" si="170">B301-B300</f>
        <v>0.19999999999999929</v>
      </c>
      <c r="C317" s="70">
        <f t="shared" si="170"/>
        <v>0.19999999999999929</v>
      </c>
      <c r="D317" s="70">
        <f t="shared" si="170"/>
        <v>0.19999999999999929</v>
      </c>
      <c r="E317" s="70">
        <f t="shared" si="170"/>
        <v>0.19999999999999929</v>
      </c>
      <c r="F317" s="70">
        <f t="shared" si="170"/>
        <v>9.9999999999999645E-2</v>
      </c>
      <c r="G317" s="70">
        <f t="shared" si="170"/>
        <v>0.19999999999999929</v>
      </c>
      <c r="H317" s="70">
        <f t="shared" si="170"/>
        <v>0.19999999999999929</v>
      </c>
      <c r="I317" s="70">
        <f t="shared" si="170"/>
        <v>0.19999999999999929</v>
      </c>
      <c r="J317" s="70">
        <f t="shared" si="170"/>
        <v>0.19999999999999929</v>
      </c>
      <c r="K317" s="70">
        <f t="shared" si="170"/>
        <v>9.9999999999999645E-2</v>
      </c>
      <c r="L317" s="70">
        <f t="shared" si="170"/>
        <v>9.9999999999999645E-2</v>
      </c>
      <c r="M317" s="70">
        <f t="shared" si="170"/>
        <v>9.9999999999999645E-2</v>
      </c>
      <c r="N317" s="78">
        <f>O301-O300</f>
        <v>0.16666666666666075</v>
      </c>
    </row>
    <row r="318" spans="1:30" x14ac:dyDescent="0.2">
      <c r="A318" s="65" t="s">
        <v>39</v>
      </c>
      <c r="B318" s="70">
        <f t="shared" ref="B318:M318" si="171">(B317/B300)*100</f>
        <v>1.6260162601625958</v>
      </c>
      <c r="C318" s="70">
        <f t="shared" si="171"/>
        <v>1.6260162601625958</v>
      </c>
      <c r="D318" s="70">
        <f t="shared" si="171"/>
        <v>1.6260162601625958</v>
      </c>
      <c r="E318" s="70">
        <f t="shared" si="171"/>
        <v>1.6129032258064457</v>
      </c>
      <c r="F318" s="70">
        <f t="shared" si="171"/>
        <v>0.80645161290322287</v>
      </c>
      <c r="G318" s="70">
        <f t="shared" si="171"/>
        <v>1.6129032258064457</v>
      </c>
      <c r="H318" s="70">
        <f t="shared" si="171"/>
        <v>1.6129032258064457</v>
      </c>
      <c r="I318" s="70">
        <f t="shared" si="171"/>
        <v>1.6129032258064457</v>
      </c>
      <c r="J318" s="70">
        <f t="shared" si="171"/>
        <v>1.6129032258064457</v>
      </c>
      <c r="K318" s="70">
        <f t="shared" si="171"/>
        <v>0.80645161290322287</v>
      </c>
      <c r="L318" s="70">
        <f t="shared" si="171"/>
        <v>0.79999999999999727</v>
      </c>
      <c r="M318" s="70">
        <f t="shared" si="171"/>
        <v>0.79999999999999727</v>
      </c>
      <c r="N318" s="78">
        <f>(N317/O300)*100</f>
        <v>1.3449899125756073</v>
      </c>
    </row>
    <row r="319" spans="1:30" s="77" customFormat="1" x14ac:dyDescent="0.2">
      <c r="A319" s="74"/>
      <c r="B319" s="75"/>
      <c r="C319" s="75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</row>
    <row r="320" spans="1:30" x14ac:dyDescent="0.2">
      <c r="B320" s="65" t="s">
        <v>27</v>
      </c>
      <c r="C320" s="73" t="s">
        <v>24</v>
      </c>
      <c r="D320" s="73" t="s">
        <v>28</v>
      </c>
      <c r="E320" s="65" t="s">
        <v>29</v>
      </c>
      <c r="F320" s="65" t="s">
        <v>30</v>
      </c>
      <c r="G320" s="65" t="s">
        <v>31</v>
      </c>
      <c r="H320" s="65" t="s">
        <v>32</v>
      </c>
      <c r="I320" s="65" t="s">
        <v>33</v>
      </c>
      <c r="J320" s="65" t="s">
        <v>34</v>
      </c>
      <c r="K320" s="65" t="s">
        <v>35</v>
      </c>
      <c r="L320" s="65" t="s">
        <v>36</v>
      </c>
      <c r="M320" s="65" t="s">
        <v>37</v>
      </c>
      <c r="N320" s="65"/>
      <c r="O320" s="65"/>
    </row>
    <row r="321" spans="1:20" x14ac:dyDescent="0.2">
      <c r="A321" s="65" t="s">
        <v>61</v>
      </c>
      <c r="B321" s="70">
        <f>B302-M301</f>
        <v>0</v>
      </c>
      <c r="C321" s="70">
        <f t="shared" ref="C321:M321" si="172">C302-B302</f>
        <v>9.9999999999999645E-2</v>
      </c>
      <c r="D321" s="70">
        <f t="shared" si="172"/>
        <v>0</v>
      </c>
      <c r="E321" s="70">
        <f t="shared" si="172"/>
        <v>0.10000000000000142</v>
      </c>
      <c r="F321" s="70">
        <f t="shared" si="172"/>
        <v>0</v>
      </c>
      <c r="G321" s="70">
        <f t="shared" si="172"/>
        <v>9.9999999999999645E-2</v>
      </c>
      <c r="H321" s="70">
        <f t="shared" si="172"/>
        <v>-9.9999999999999645E-2</v>
      </c>
      <c r="I321" s="70">
        <f t="shared" si="172"/>
        <v>0</v>
      </c>
      <c r="J321" s="70">
        <f t="shared" si="172"/>
        <v>0</v>
      </c>
      <c r="K321" s="70">
        <f t="shared" si="172"/>
        <v>0.19999999999999929</v>
      </c>
      <c r="L321" s="70">
        <f t="shared" si="172"/>
        <v>9.9999999999999645E-2</v>
      </c>
      <c r="M321" s="70">
        <f t="shared" si="172"/>
        <v>0</v>
      </c>
    </row>
    <row r="322" spans="1:20" x14ac:dyDescent="0.2">
      <c r="A322" s="65" t="s">
        <v>62</v>
      </c>
      <c r="B322" s="70">
        <f>(B321/M301)*100</f>
        <v>0</v>
      </c>
      <c r="C322" s="70">
        <f t="shared" ref="C322:M322" si="173">(C321/B302)*100</f>
        <v>0.79365079365079083</v>
      </c>
      <c r="D322" s="70">
        <f t="shared" si="173"/>
        <v>0</v>
      </c>
      <c r="E322" s="70">
        <f t="shared" si="173"/>
        <v>0.78740157480316086</v>
      </c>
      <c r="F322" s="70">
        <f t="shared" si="173"/>
        <v>0</v>
      </c>
      <c r="G322" s="70">
        <f t="shared" si="173"/>
        <v>0.78124999999999722</v>
      </c>
      <c r="H322" s="70">
        <f t="shared" si="173"/>
        <v>-0.77519379844960956</v>
      </c>
      <c r="I322" s="70">
        <f t="shared" si="173"/>
        <v>0</v>
      </c>
      <c r="J322" s="70">
        <f t="shared" si="173"/>
        <v>0</v>
      </c>
      <c r="K322" s="70">
        <f t="shared" si="173"/>
        <v>1.5624999999999944</v>
      </c>
      <c r="L322" s="70">
        <f t="shared" si="173"/>
        <v>0.7692307692307665</v>
      </c>
      <c r="M322" s="70">
        <f t="shared" si="173"/>
        <v>0</v>
      </c>
    </row>
    <row r="323" spans="1:20" x14ac:dyDescent="0.2">
      <c r="B323" s="64" t="s">
        <v>7</v>
      </c>
      <c r="C323" s="65" t="s">
        <v>8</v>
      </c>
      <c r="D323" s="65" t="s">
        <v>9</v>
      </c>
      <c r="E323" s="65" t="s">
        <v>10</v>
      </c>
      <c r="F323" s="65" t="s">
        <v>11</v>
      </c>
      <c r="G323" s="65" t="s">
        <v>12</v>
      </c>
      <c r="H323" s="65" t="s">
        <v>13</v>
      </c>
      <c r="I323" s="65" t="s">
        <v>14</v>
      </c>
      <c r="J323" s="65" t="s">
        <v>15</v>
      </c>
      <c r="K323" s="65" t="s">
        <v>16</v>
      </c>
      <c r="L323" s="65" t="s">
        <v>17</v>
      </c>
      <c r="M323" s="65" t="s">
        <v>18</v>
      </c>
      <c r="N323" s="65" t="s">
        <v>40</v>
      </c>
    </row>
    <row r="324" spans="1:20" x14ac:dyDescent="0.2">
      <c r="A324" s="65" t="s">
        <v>63</v>
      </c>
      <c r="B324" s="70">
        <f t="shared" ref="B324:M324" si="174">B302-B301</f>
        <v>9.9999999999999645E-2</v>
      </c>
      <c r="C324" s="70">
        <f t="shared" si="174"/>
        <v>0.19999999999999929</v>
      </c>
      <c r="D324" s="70">
        <f t="shared" si="174"/>
        <v>0.19999999999999929</v>
      </c>
      <c r="E324" s="70">
        <f t="shared" si="174"/>
        <v>0.20000000000000107</v>
      </c>
      <c r="F324" s="70">
        <f t="shared" si="174"/>
        <v>0.30000000000000071</v>
      </c>
      <c r="G324" s="70">
        <f t="shared" si="174"/>
        <v>0.30000000000000071</v>
      </c>
      <c r="H324" s="70">
        <f t="shared" si="174"/>
        <v>0.20000000000000107</v>
      </c>
      <c r="I324" s="70">
        <f t="shared" si="174"/>
        <v>0.20000000000000107</v>
      </c>
      <c r="J324" s="70">
        <f t="shared" si="174"/>
        <v>0.20000000000000107</v>
      </c>
      <c r="K324" s="70">
        <f t="shared" si="174"/>
        <v>0.5</v>
      </c>
      <c r="L324" s="70">
        <f t="shared" si="174"/>
        <v>0.5</v>
      </c>
      <c r="M324" s="70">
        <f t="shared" si="174"/>
        <v>0.5</v>
      </c>
      <c r="N324" s="78">
        <f>O302-O301</f>
        <v>0.28333333333333499</v>
      </c>
    </row>
    <row r="325" spans="1:20" x14ac:dyDescent="0.2">
      <c r="A325" s="65" t="s">
        <v>64</v>
      </c>
      <c r="B325" s="70">
        <f t="shared" ref="B325:M325" si="175">(B324/B301)*100</f>
        <v>0.79999999999999727</v>
      </c>
      <c r="C325" s="70">
        <f t="shared" si="175"/>
        <v>1.5999999999999945</v>
      </c>
      <c r="D325" s="70">
        <f t="shared" si="175"/>
        <v>1.5999999999999945</v>
      </c>
      <c r="E325" s="70">
        <f t="shared" si="175"/>
        <v>1.5873015873015959</v>
      </c>
      <c r="F325" s="70">
        <f t="shared" si="175"/>
        <v>2.4000000000000057</v>
      </c>
      <c r="G325" s="70">
        <f t="shared" si="175"/>
        <v>2.3809523809523867</v>
      </c>
      <c r="H325" s="70">
        <f t="shared" si="175"/>
        <v>1.5873015873015959</v>
      </c>
      <c r="I325" s="70">
        <f t="shared" si="175"/>
        <v>1.5873015873015959</v>
      </c>
      <c r="J325" s="70">
        <f t="shared" si="175"/>
        <v>1.5873015873015959</v>
      </c>
      <c r="K325" s="70">
        <f t="shared" si="175"/>
        <v>4</v>
      </c>
      <c r="L325" s="70">
        <f t="shared" si="175"/>
        <v>3.9682539682539679</v>
      </c>
      <c r="M325" s="70">
        <f t="shared" si="175"/>
        <v>3.9682539682539679</v>
      </c>
      <c r="N325" s="78">
        <f>(N324/O301)*100</f>
        <v>2.2561380225613936</v>
      </c>
    </row>
    <row r="326" spans="1:20" s="77" customFormat="1" x14ac:dyDescent="0.2">
      <c r="A326" s="74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6"/>
      <c r="N326" s="76"/>
      <c r="O326" s="76"/>
      <c r="P326" s="76"/>
      <c r="Q326" s="76"/>
      <c r="R326" s="76"/>
      <c r="S326" s="76"/>
      <c r="T326" s="76"/>
    </row>
    <row r="327" spans="1:20" x14ac:dyDescent="0.2">
      <c r="B327" s="65" t="s">
        <v>27</v>
      </c>
      <c r="C327" s="73" t="s">
        <v>24</v>
      </c>
      <c r="D327" s="73" t="s">
        <v>28</v>
      </c>
      <c r="E327" s="65" t="s">
        <v>29</v>
      </c>
      <c r="F327" s="65" t="s">
        <v>30</v>
      </c>
      <c r="G327" s="65" t="s">
        <v>31</v>
      </c>
      <c r="H327" s="65" t="s">
        <v>32</v>
      </c>
      <c r="I327" s="65" t="s">
        <v>33</v>
      </c>
      <c r="J327" s="65" t="s">
        <v>34</v>
      </c>
      <c r="K327" s="65" t="s">
        <v>35</v>
      </c>
      <c r="L327" s="65" t="s">
        <v>36</v>
      </c>
      <c r="M327" s="65" t="s">
        <v>37</v>
      </c>
    </row>
    <row r="328" spans="1:20" x14ac:dyDescent="0.2">
      <c r="A328" s="65" t="s">
        <v>65</v>
      </c>
      <c r="B328" s="70">
        <f>B303-M302</f>
        <v>-0.19999999999999929</v>
      </c>
      <c r="C328" s="70">
        <f t="shared" ref="C328:J328" si="176">C303-B303</f>
        <v>9.9999999999999645E-2</v>
      </c>
      <c r="D328" s="70">
        <f t="shared" si="176"/>
        <v>0</v>
      </c>
      <c r="E328" s="70">
        <f t="shared" si="176"/>
        <v>0</v>
      </c>
      <c r="F328" s="70">
        <f t="shared" si="176"/>
        <v>0.19999999999999929</v>
      </c>
      <c r="G328" s="70">
        <f t="shared" si="176"/>
        <v>0</v>
      </c>
      <c r="H328" s="70">
        <f t="shared" si="176"/>
        <v>0.10000000000000142</v>
      </c>
      <c r="I328" s="70">
        <f t="shared" si="176"/>
        <v>9.9999999999999645E-2</v>
      </c>
      <c r="J328" s="70">
        <f t="shared" si="176"/>
        <v>9.9999999999999645E-2</v>
      </c>
      <c r="K328" s="70">
        <f>K303-J303</f>
        <v>-9.9999999999999645E-2</v>
      </c>
      <c r="L328" s="70">
        <f>L303-K303</f>
        <v>0</v>
      </c>
      <c r="M328" s="70">
        <f>M303-L303</f>
        <v>0.19999999999999929</v>
      </c>
    </row>
    <row r="329" spans="1:20" x14ac:dyDescent="0.2">
      <c r="A329" s="65" t="s">
        <v>66</v>
      </c>
      <c r="B329" s="70">
        <f>(B328/M302)*100</f>
        <v>-1.5267175572519029</v>
      </c>
      <c r="C329" s="70">
        <f t="shared" ref="C329:J329" si="177">(C328/B303)*100</f>
        <v>0.77519379844960956</v>
      </c>
      <c r="D329" s="70">
        <f t="shared" si="177"/>
        <v>0</v>
      </c>
      <c r="E329" s="70">
        <f t="shared" si="177"/>
        <v>0</v>
      </c>
      <c r="F329" s="70">
        <f t="shared" si="177"/>
        <v>1.538461538461533</v>
      </c>
      <c r="G329" s="70">
        <f t="shared" si="177"/>
        <v>0</v>
      </c>
      <c r="H329" s="70">
        <f t="shared" si="177"/>
        <v>0.75757575757576834</v>
      </c>
      <c r="I329" s="70">
        <f t="shared" si="177"/>
        <v>0.75187969924811759</v>
      </c>
      <c r="J329" s="70">
        <f t="shared" si="177"/>
        <v>0.74626865671641518</v>
      </c>
      <c r="K329" s="70">
        <f>(K328/J303)*100</f>
        <v>-0.74074074074073804</v>
      </c>
      <c r="L329" s="70">
        <f>(L328/K303)*100</f>
        <v>0</v>
      </c>
      <c r="M329" s="70">
        <f>(M328/L303)*100</f>
        <v>1.4925373134328304</v>
      </c>
    </row>
    <row r="330" spans="1:20" x14ac:dyDescent="0.2">
      <c r="B330" s="64" t="s">
        <v>7</v>
      </c>
      <c r="C330" s="65" t="s">
        <v>8</v>
      </c>
      <c r="D330" s="65" t="s">
        <v>9</v>
      </c>
      <c r="E330" s="65" t="s">
        <v>10</v>
      </c>
      <c r="F330" s="65" t="s">
        <v>11</v>
      </c>
      <c r="G330" s="65" t="s">
        <v>12</v>
      </c>
      <c r="H330" s="65" t="s">
        <v>13</v>
      </c>
      <c r="I330" s="65" t="s">
        <v>14</v>
      </c>
      <c r="J330" s="65" t="s">
        <v>15</v>
      </c>
      <c r="K330" s="65" t="s">
        <v>16</v>
      </c>
      <c r="L330" s="65" t="s">
        <v>17</v>
      </c>
      <c r="M330" s="65" t="s">
        <v>18</v>
      </c>
      <c r="N330" s="65" t="s">
        <v>40</v>
      </c>
    </row>
    <row r="331" spans="1:20" x14ac:dyDescent="0.2">
      <c r="A331" s="65" t="s">
        <v>67</v>
      </c>
      <c r="B331" s="70">
        <f t="shared" ref="B331:H331" si="178">B303-B302</f>
        <v>0.30000000000000071</v>
      </c>
      <c r="C331" s="70">
        <f t="shared" si="178"/>
        <v>0.30000000000000071</v>
      </c>
      <c r="D331" s="70">
        <f t="shared" si="178"/>
        <v>0.30000000000000071</v>
      </c>
      <c r="E331" s="70">
        <f t="shared" si="178"/>
        <v>0.19999999999999929</v>
      </c>
      <c r="F331" s="70">
        <f t="shared" si="178"/>
        <v>0.39999999999999858</v>
      </c>
      <c r="G331" s="70">
        <f t="shared" si="178"/>
        <v>0.29999999999999893</v>
      </c>
      <c r="H331" s="70">
        <f t="shared" si="178"/>
        <v>0.5</v>
      </c>
      <c r="I331" s="70">
        <f>I303-I302</f>
        <v>0.59999999999999964</v>
      </c>
      <c r="J331" s="70">
        <f>J303-J302</f>
        <v>0.69999999999999929</v>
      </c>
      <c r="K331" s="70">
        <f>K303-K302</f>
        <v>0.40000000000000036</v>
      </c>
      <c r="L331" s="70">
        <f>L303-L302</f>
        <v>0.30000000000000071</v>
      </c>
      <c r="M331" s="70">
        <f>M303-M302</f>
        <v>0.5</v>
      </c>
      <c r="N331" s="69">
        <f>O303-O302</f>
        <v>0.40000000000000036</v>
      </c>
    </row>
    <row r="332" spans="1:20" x14ac:dyDescent="0.2">
      <c r="A332" s="65" t="s">
        <v>68</v>
      </c>
      <c r="B332" s="70">
        <f t="shared" ref="B332:J332" si="179">(B331/B302)*100</f>
        <v>2.3809523809523867</v>
      </c>
      <c r="C332" s="70">
        <f t="shared" si="179"/>
        <v>2.3622047244094548</v>
      </c>
      <c r="D332" s="70">
        <f t="shared" si="179"/>
        <v>2.3622047244094548</v>
      </c>
      <c r="E332" s="70">
        <f t="shared" si="179"/>
        <v>1.5624999999999944</v>
      </c>
      <c r="F332" s="70">
        <f t="shared" si="179"/>
        <v>3.1249999999999889</v>
      </c>
      <c r="G332" s="70">
        <f t="shared" si="179"/>
        <v>2.3255813953488289</v>
      </c>
      <c r="H332" s="70">
        <f t="shared" si="179"/>
        <v>3.90625</v>
      </c>
      <c r="I332" s="70">
        <f t="shared" si="179"/>
        <v>4.6874999999999973</v>
      </c>
      <c r="J332" s="70">
        <f t="shared" si="179"/>
        <v>5.4687499999999947</v>
      </c>
      <c r="K332" s="70">
        <f>(K331/K302)*100</f>
        <v>3.0769230769230793</v>
      </c>
      <c r="L332" s="70">
        <f>(L331/L302)*100</f>
        <v>2.2900763358778682</v>
      </c>
      <c r="M332" s="70">
        <f>(M331/M302)*100</f>
        <v>3.8167938931297711</v>
      </c>
      <c r="N332" s="78">
        <f>(N331/O302)*100</f>
        <v>3.11486048020766</v>
      </c>
    </row>
    <row r="333" spans="1:20" s="77" customFormat="1" x14ac:dyDescent="0.2">
      <c r="A333" s="74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6"/>
      <c r="N333" s="76"/>
      <c r="O333" s="76"/>
      <c r="P333" s="76"/>
      <c r="Q333" s="76"/>
      <c r="R333" s="76"/>
      <c r="S333" s="76"/>
      <c r="T333" s="76"/>
    </row>
    <row r="334" spans="1:20" x14ac:dyDescent="0.2">
      <c r="B334" s="65" t="s">
        <v>27</v>
      </c>
      <c r="C334" s="73" t="s">
        <v>24</v>
      </c>
      <c r="D334" s="73" t="s">
        <v>28</v>
      </c>
      <c r="E334" s="65" t="s">
        <v>29</v>
      </c>
      <c r="F334" s="65" t="s">
        <v>30</v>
      </c>
      <c r="G334" s="65" t="s">
        <v>31</v>
      </c>
      <c r="H334" s="65" t="s">
        <v>32</v>
      </c>
      <c r="I334" s="65" t="s">
        <v>33</v>
      </c>
      <c r="J334" s="65" t="s">
        <v>34</v>
      </c>
      <c r="K334" s="65" t="s">
        <v>35</v>
      </c>
      <c r="L334" s="65" t="s">
        <v>36</v>
      </c>
      <c r="M334" s="65" t="s">
        <v>37</v>
      </c>
    </row>
    <row r="335" spans="1:20" x14ac:dyDescent="0.2">
      <c r="A335" s="65" t="s">
        <v>69</v>
      </c>
      <c r="B335" s="70">
        <f>B304-M303</f>
        <v>-9.9999999999999645E-2</v>
      </c>
      <c r="C335" s="70">
        <f t="shared" ref="C335:M335" si="180">C304-B304</f>
        <v>0</v>
      </c>
      <c r="D335" s="70">
        <f t="shared" si="180"/>
        <v>9.9999999999999645E-2</v>
      </c>
      <c r="E335" s="70">
        <f t="shared" si="180"/>
        <v>0</v>
      </c>
      <c r="F335" s="70">
        <f t="shared" si="180"/>
        <v>0</v>
      </c>
      <c r="G335" s="70">
        <f t="shared" si="180"/>
        <v>9.9999999999999645E-2</v>
      </c>
      <c r="H335" s="70">
        <f t="shared" si="180"/>
        <v>-9.9999999999999645E-2</v>
      </c>
      <c r="I335" s="70">
        <f t="shared" si="180"/>
        <v>0.20000000000000107</v>
      </c>
      <c r="J335" s="70">
        <f t="shared" si="180"/>
        <v>-0.10000000000000142</v>
      </c>
      <c r="K335" s="70">
        <f t="shared" si="180"/>
        <v>0</v>
      </c>
      <c r="L335" s="70">
        <f t="shared" si="180"/>
        <v>0.10000000000000142</v>
      </c>
      <c r="M335" s="70">
        <f t="shared" si="180"/>
        <v>0</v>
      </c>
    </row>
    <row r="336" spans="1:20" x14ac:dyDescent="0.2">
      <c r="A336" s="65" t="s">
        <v>70</v>
      </c>
      <c r="B336" s="70">
        <f>(B335/M303)*100</f>
        <v>-0.73529411764705621</v>
      </c>
      <c r="C336" s="70">
        <f t="shared" ref="C336:M336" si="181">(C335/B304)*100</f>
        <v>0</v>
      </c>
      <c r="D336" s="70">
        <f t="shared" si="181"/>
        <v>0.74074074074073804</v>
      </c>
      <c r="E336" s="70">
        <f t="shared" si="181"/>
        <v>0</v>
      </c>
      <c r="F336" s="70">
        <f t="shared" si="181"/>
        <v>0</v>
      </c>
      <c r="G336" s="70">
        <f t="shared" si="181"/>
        <v>0.73529411764705621</v>
      </c>
      <c r="H336" s="70">
        <f t="shared" si="181"/>
        <v>-0.72992700729926752</v>
      </c>
      <c r="I336" s="70">
        <f t="shared" si="181"/>
        <v>1.4705882352941255</v>
      </c>
      <c r="J336" s="70">
        <f t="shared" si="181"/>
        <v>-0.7246376811594305</v>
      </c>
      <c r="K336" s="70">
        <f t="shared" si="181"/>
        <v>0</v>
      </c>
      <c r="L336" s="70">
        <f t="shared" si="181"/>
        <v>0.72992700729928051</v>
      </c>
      <c r="M336" s="70">
        <f t="shared" si="181"/>
        <v>0</v>
      </c>
    </row>
    <row r="337" spans="1:20" x14ac:dyDescent="0.2">
      <c r="B337" s="64" t="s">
        <v>7</v>
      </c>
      <c r="C337" s="65" t="s">
        <v>8</v>
      </c>
      <c r="D337" s="65" t="s">
        <v>9</v>
      </c>
      <c r="E337" s="65" t="s">
        <v>10</v>
      </c>
      <c r="F337" s="65" t="s">
        <v>11</v>
      </c>
      <c r="G337" s="65" t="s">
        <v>12</v>
      </c>
      <c r="H337" s="65" t="s">
        <v>13</v>
      </c>
      <c r="I337" s="65" t="s">
        <v>14</v>
      </c>
      <c r="J337" s="65" t="s">
        <v>15</v>
      </c>
      <c r="K337" s="65" t="s">
        <v>16</v>
      </c>
      <c r="L337" s="65" t="s">
        <v>17</v>
      </c>
      <c r="M337" s="65" t="s">
        <v>18</v>
      </c>
      <c r="N337" s="65" t="s">
        <v>40</v>
      </c>
    </row>
    <row r="338" spans="1:20" x14ac:dyDescent="0.2">
      <c r="A338" s="65" t="s">
        <v>71</v>
      </c>
      <c r="B338" s="70">
        <f t="shared" ref="B338:I338" si="182">B304-B303</f>
        <v>0.59999999999999964</v>
      </c>
      <c r="C338" s="70">
        <f t="shared" si="182"/>
        <v>0.5</v>
      </c>
      <c r="D338" s="70">
        <f t="shared" si="182"/>
        <v>0.59999999999999964</v>
      </c>
      <c r="E338" s="70">
        <f t="shared" si="182"/>
        <v>0.59999999999999964</v>
      </c>
      <c r="F338" s="70">
        <f t="shared" si="182"/>
        <v>0.40000000000000036</v>
      </c>
      <c r="G338" s="70">
        <f t="shared" si="182"/>
        <v>0.5</v>
      </c>
      <c r="H338" s="70">
        <f t="shared" si="182"/>
        <v>0.29999999999999893</v>
      </c>
      <c r="I338" s="70">
        <f t="shared" si="182"/>
        <v>0.40000000000000036</v>
      </c>
      <c r="J338" s="70">
        <f>J304-J303</f>
        <v>0.19999999999999929</v>
      </c>
      <c r="K338" s="70">
        <f>K304-K303</f>
        <v>0.29999999999999893</v>
      </c>
      <c r="L338" s="70">
        <f>L304-L303</f>
        <v>0.40000000000000036</v>
      </c>
      <c r="M338" s="70">
        <f>M304-M303</f>
        <v>0.20000000000000107</v>
      </c>
      <c r="N338" s="69">
        <f>O304-O303</f>
        <v>0.41666666666666607</v>
      </c>
    </row>
    <row r="339" spans="1:20" x14ac:dyDescent="0.2">
      <c r="A339" s="65" t="s">
        <v>72</v>
      </c>
      <c r="B339" s="70">
        <f t="shared" ref="B339:I339" si="183">(B338/B303)*100</f>
        <v>4.651162790697672</v>
      </c>
      <c r="C339" s="70">
        <f t="shared" si="183"/>
        <v>3.8461538461538463</v>
      </c>
      <c r="D339" s="70">
        <f t="shared" si="183"/>
        <v>4.6153846153846132</v>
      </c>
      <c r="E339" s="70">
        <f t="shared" si="183"/>
        <v>4.6153846153846132</v>
      </c>
      <c r="F339" s="70">
        <f t="shared" si="183"/>
        <v>3.0303030303030329</v>
      </c>
      <c r="G339" s="70">
        <f t="shared" si="183"/>
        <v>3.7878787878787881</v>
      </c>
      <c r="H339" s="70">
        <f t="shared" si="183"/>
        <v>2.255639097744353</v>
      </c>
      <c r="I339" s="70">
        <f t="shared" si="183"/>
        <v>2.9850746268656745</v>
      </c>
      <c r="J339" s="70">
        <f>(J338/J303)*100</f>
        <v>1.4814814814814761</v>
      </c>
      <c r="K339" s="70">
        <f>(K338/K303)*100</f>
        <v>2.2388059701492455</v>
      </c>
      <c r="L339" s="70">
        <f>(L338/L303)*100</f>
        <v>2.9850746268656745</v>
      </c>
      <c r="M339" s="70">
        <f>(M338/M303)*100</f>
        <v>1.4705882352941255</v>
      </c>
      <c r="N339" s="78">
        <f>(N338/O303)*100</f>
        <v>3.1466331025802345</v>
      </c>
    </row>
    <row r="340" spans="1:20" s="77" customFormat="1" x14ac:dyDescent="0.2">
      <c r="A340" s="74"/>
      <c r="B340" s="75"/>
      <c r="C340" s="75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</row>
    <row r="341" spans="1:20" x14ac:dyDescent="0.2">
      <c r="B341" s="65" t="s">
        <v>27</v>
      </c>
      <c r="C341" s="73" t="s">
        <v>24</v>
      </c>
      <c r="D341" s="73" t="s">
        <v>28</v>
      </c>
      <c r="E341" s="65" t="s">
        <v>29</v>
      </c>
      <c r="F341" s="65" t="s">
        <v>30</v>
      </c>
      <c r="G341" s="65" t="s">
        <v>31</v>
      </c>
      <c r="H341" s="65" t="s">
        <v>32</v>
      </c>
      <c r="I341" s="65" t="s">
        <v>33</v>
      </c>
      <c r="J341" s="65" t="s">
        <v>34</v>
      </c>
      <c r="K341" s="65" t="s">
        <v>35</v>
      </c>
      <c r="L341" s="65" t="s">
        <v>36</v>
      </c>
      <c r="M341" s="65" t="s">
        <v>37</v>
      </c>
      <c r="N341" s="65"/>
      <c r="O341" s="65"/>
    </row>
    <row r="342" spans="1:20" s="79" customFormat="1" x14ac:dyDescent="0.2">
      <c r="A342" s="65" t="s">
        <v>76</v>
      </c>
      <c r="B342" s="70">
        <f>B305-M304</f>
        <v>0</v>
      </c>
      <c r="C342" s="70">
        <f t="shared" ref="C342:M342" si="184">C305-B305</f>
        <v>0</v>
      </c>
      <c r="D342" s="70">
        <f t="shared" si="184"/>
        <v>9.9999999999999645E-2</v>
      </c>
      <c r="E342" s="70">
        <f t="shared" si="184"/>
        <v>-9.9999999999999645E-2</v>
      </c>
      <c r="F342" s="70">
        <f t="shared" si="184"/>
        <v>0</v>
      </c>
      <c r="G342" s="70">
        <f t="shared" si="184"/>
        <v>0</v>
      </c>
      <c r="H342" s="70">
        <f t="shared" si="184"/>
        <v>9.9999999999999645E-2</v>
      </c>
      <c r="I342" s="70">
        <f t="shared" si="184"/>
        <v>-9.9999999999999645E-2</v>
      </c>
      <c r="J342" s="70">
        <f t="shared" si="184"/>
        <v>-0.10000000000000142</v>
      </c>
      <c r="K342" s="70">
        <f t="shared" si="184"/>
        <v>0.20000000000000107</v>
      </c>
      <c r="L342" s="70">
        <f t="shared" si="184"/>
        <v>9.9999999999999645E-2</v>
      </c>
      <c r="M342" s="70">
        <f t="shared" si="184"/>
        <v>-9.9999999999999645E-2</v>
      </c>
      <c r="N342" s="60"/>
      <c r="O342" s="60"/>
      <c r="P342" s="60"/>
      <c r="Q342" s="60"/>
      <c r="R342" s="60"/>
      <c r="S342" s="60"/>
      <c r="T342" s="60"/>
    </row>
    <row r="343" spans="1:20" s="79" customFormat="1" x14ac:dyDescent="0.2">
      <c r="A343" s="65" t="s">
        <v>77</v>
      </c>
      <c r="B343" s="70">
        <f>(B342/M304)*100</f>
        <v>0</v>
      </c>
      <c r="C343" s="70">
        <f t="shared" ref="C343:M343" si="185">(C342/B305)*100</f>
        <v>0</v>
      </c>
      <c r="D343" s="70">
        <f t="shared" si="185"/>
        <v>0.72463768115941773</v>
      </c>
      <c r="E343" s="70">
        <f t="shared" si="185"/>
        <v>-0.71942446043165209</v>
      </c>
      <c r="F343" s="70">
        <f t="shared" si="185"/>
        <v>0</v>
      </c>
      <c r="G343" s="70">
        <f t="shared" si="185"/>
        <v>0</v>
      </c>
      <c r="H343" s="70">
        <f t="shared" si="185"/>
        <v>0.72463768115941773</v>
      </c>
      <c r="I343" s="70">
        <f t="shared" si="185"/>
        <v>-0.71942446043165209</v>
      </c>
      <c r="J343" s="70">
        <f t="shared" si="185"/>
        <v>-0.7246376811594305</v>
      </c>
      <c r="K343" s="70">
        <f t="shared" si="185"/>
        <v>1.4598540145985481</v>
      </c>
      <c r="L343" s="70">
        <f t="shared" si="185"/>
        <v>0.71942446043165209</v>
      </c>
      <c r="M343" s="70">
        <f t="shared" si="185"/>
        <v>-0.71428571428571175</v>
      </c>
      <c r="N343" s="60"/>
      <c r="O343" s="60"/>
      <c r="P343" s="60"/>
      <c r="Q343" s="60"/>
      <c r="R343" s="60"/>
      <c r="S343" s="60"/>
      <c r="T343" s="60"/>
    </row>
    <row r="344" spans="1:20" x14ac:dyDescent="0.2">
      <c r="B344" s="64" t="s">
        <v>7</v>
      </c>
      <c r="C344" s="65" t="s">
        <v>8</v>
      </c>
      <c r="D344" s="65" t="s">
        <v>9</v>
      </c>
      <c r="E344" s="65" t="s">
        <v>10</v>
      </c>
      <c r="F344" s="65" t="s">
        <v>11</v>
      </c>
      <c r="G344" s="65" t="s">
        <v>12</v>
      </c>
      <c r="H344" s="65" t="s">
        <v>13</v>
      </c>
      <c r="I344" s="65" t="s">
        <v>14</v>
      </c>
      <c r="J344" s="65" t="s">
        <v>15</v>
      </c>
      <c r="K344" s="65" t="s">
        <v>16</v>
      </c>
      <c r="L344" s="65" t="s">
        <v>17</v>
      </c>
      <c r="M344" s="65" t="s">
        <v>18</v>
      </c>
      <c r="N344" s="65" t="s">
        <v>40</v>
      </c>
    </row>
    <row r="345" spans="1:20" s="79" customFormat="1" x14ac:dyDescent="0.2">
      <c r="A345" s="65" t="s">
        <v>78</v>
      </c>
      <c r="B345" s="70">
        <f t="shared" ref="B345:M345" si="186">B305-B304</f>
        <v>0.30000000000000071</v>
      </c>
      <c r="C345" s="70">
        <f t="shared" si="186"/>
        <v>0.30000000000000071</v>
      </c>
      <c r="D345" s="70">
        <f t="shared" si="186"/>
        <v>0.30000000000000071</v>
      </c>
      <c r="E345" s="70">
        <f t="shared" si="186"/>
        <v>0.20000000000000107</v>
      </c>
      <c r="F345" s="70">
        <f t="shared" si="186"/>
        <v>0.20000000000000107</v>
      </c>
      <c r="G345" s="70">
        <f t="shared" si="186"/>
        <v>0.10000000000000142</v>
      </c>
      <c r="H345" s="70">
        <f t="shared" si="186"/>
        <v>0.30000000000000071</v>
      </c>
      <c r="I345" s="70">
        <f t="shared" si="186"/>
        <v>0</v>
      </c>
      <c r="J345" s="70">
        <f t="shared" si="186"/>
        <v>0</v>
      </c>
      <c r="K345" s="70">
        <f t="shared" si="186"/>
        <v>0.20000000000000107</v>
      </c>
      <c r="L345" s="70">
        <f t="shared" si="186"/>
        <v>0.19999999999999929</v>
      </c>
      <c r="M345" s="70">
        <f t="shared" si="186"/>
        <v>9.9999999999999645E-2</v>
      </c>
      <c r="N345" s="69">
        <f>O305-O304</f>
        <v>0.18333333333333357</v>
      </c>
      <c r="O345" s="60"/>
      <c r="P345" s="60"/>
      <c r="Q345" s="60"/>
      <c r="R345" s="60"/>
      <c r="S345" s="60"/>
      <c r="T345" s="60"/>
    </row>
    <row r="346" spans="1:20" s="79" customFormat="1" x14ac:dyDescent="0.2">
      <c r="A346" s="65" t="s">
        <v>79</v>
      </c>
      <c r="B346" s="70">
        <f t="shared" ref="B346:M346" si="187">(B345/B304)*100</f>
        <v>2.2222222222222276</v>
      </c>
      <c r="C346" s="70">
        <f t="shared" si="187"/>
        <v>2.2222222222222276</v>
      </c>
      <c r="D346" s="70">
        <f t="shared" si="187"/>
        <v>2.205882352941182</v>
      </c>
      <c r="E346" s="70">
        <f t="shared" si="187"/>
        <v>1.4705882352941255</v>
      </c>
      <c r="F346" s="70">
        <f t="shared" si="187"/>
        <v>1.4705882352941255</v>
      </c>
      <c r="G346" s="70">
        <f t="shared" si="187"/>
        <v>0.72992700729928051</v>
      </c>
      <c r="H346" s="70">
        <f t="shared" si="187"/>
        <v>2.205882352941182</v>
      </c>
      <c r="I346" s="70">
        <f t="shared" si="187"/>
        <v>0</v>
      </c>
      <c r="J346" s="70">
        <f t="shared" si="187"/>
        <v>0</v>
      </c>
      <c r="K346" s="70">
        <f t="shared" si="187"/>
        <v>1.4598540145985481</v>
      </c>
      <c r="L346" s="70">
        <f t="shared" si="187"/>
        <v>1.4492753623188355</v>
      </c>
      <c r="M346" s="70">
        <f t="shared" si="187"/>
        <v>0.72463768115941773</v>
      </c>
      <c r="N346" s="78">
        <f>(N345/O304)*100</f>
        <v>1.3422818791946325</v>
      </c>
      <c r="O346" s="60"/>
      <c r="P346" s="60"/>
      <c r="Q346" s="60"/>
      <c r="R346" s="60"/>
      <c r="S346" s="60"/>
      <c r="T346" s="60"/>
    </row>
    <row r="347" spans="1:20" s="77" customFormat="1" x14ac:dyDescent="0.2">
      <c r="A347" s="74"/>
      <c r="B347" s="75"/>
      <c r="C347" s="75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</row>
    <row r="348" spans="1:20" s="65" customFormat="1" x14ac:dyDescent="0.2">
      <c r="B348" s="65" t="s">
        <v>27</v>
      </c>
      <c r="C348" s="73" t="s">
        <v>24</v>
      </c>
      <c r="D348" s="73" t="s">
        <v>28</v>
      </c>
      <c r="E348" s="65" t="s">
        <v>29</v>
      </c>
      <c r="F348" s="65" t="s">
        <v>30</v>
      </c>
      <c r="G348" s="65" t="s">
        <v>31</v>
      </c>
      <c r="H348" s="65" t="s">
        <v>32</v>
      </c>
      <c r="I348" s="65" t="s">
        <v>33</v>
      </c>
      <c r="J348" s="65" t="s">
        <v>34</v>
      </c>
      <c r="K348" s="65" t="s">
        <v>35</v>
      </c>
      <c r="L348" s="65" t="s">
        <v>36</v>
      </c>
      <c r="M348" s="65" t="s">
        <v>37</v>
      </c>
    </row>
    <row r="349" spans="1:20" s="65" customFormat="1" x14ac:dyDescent="0.2">
      <c r="A349" s="65" t="s">
        <v>80</v>
      </c>
      <c r="B349" s="70">
        <f>B306-M305</f>
        <v>-9.9999999999999645E-2</v>
      </c>
      <c r="C349" s="70">
        <f t="shared" ref="C349:M349" si="188">C306-B306</f>
        <v>0</v>
      </c>
      <c r="D349" s="70">
        <f t="shared" si="188"/>
        <v>0</v>
      </c>
      <c r="E349" s="70">
        <f t="shared" si="188"/>
        <v>0</v>
      </c>
      <c r="F349" s="70">
        <f t="shared" si="188"/>
        <v>0</v>
      </c>
      <c r="G349" s="70">
        <f t="shared" si="188"/>
        <v>0</v>
      </c>
      <c r="H349" s="70">
        <f t="shared" si="188"/>
        <v>-0.10000000000000142</v>
      </c>
      <c r="I349" s="70">
        <f t="shared" si="188"/>
        <v>0</v>
      </c>
      <c r="J349" s="70">
        <f t="shared" si="188"/>
        <v>0.10000000000000142</v>
      </c>
      <c r="K349" s="70">
        <f t="shared" si="188"/>
        <v>0</v>
      </c>
      <c r="L349" s="70">
        <f t="shared" si="188"/>
        <v>0</v>
      </c>
      <c r="M349" s="70">
        <f t="shared" si="188"/>
        <v>0</v>
      </c>
      <c r="N349" s="60"/>
    </row>
    <row r="350" spans="1:20" s="65" customFormat="1" x14ac:dyDescent="0.2">
      <c r="A350" s="65" t="s">
        <v>81</v>
      </c>
      <c r="B350" s="70">
        <f>(B349/M305)*100</f>
        <v>-0.71942446043165209</v>
      </c>
      <c r="C350" s="70">
        <f t="shared" ref="C350:M350" si="189">(C349/B306)*100</f>
        <v>0</v>
      </c>
      <c r="D350" s="70">
        <f t="shared" si="189"/>
        <v>0</v>
      </c>
      <c r="E350" s="70">
        <f t="shared" si="189"/>
        <v>0</v>
      </c>
      <c r="F350" s="70">
        <f t="shared" si="189"/>
        <v>0</v>
      </c>
      <c r="G350" s="70">
        <f t="shared" si="189"/>
        <v>0</v>
      </c>
      <c r="H350" s="70">
        <f t="shared" si="189"/>
        <v>-0.7246376811594305</v>
      </c>
      <c r="I350" s="70">
        <f t="shared" si="189"/>
        <v>0</v>
      </c>
      <c r="J350" s="70">
        <f t="shared" si="189"/>
        <v>0.72992700729928051</v>
      </c>
      <c r="K350" s="70">
        <f t="shared" si="189"/>
        <v>0</v>
      </c>
      <c r="L350" s="70">
        <f t="shared" si="189"/>
        <v>0</v>
      </c>
      <c r="M350" s="70">
        <f t="shared" si="189"/>
        <v>0</v>
      </c>
      <c r="N350" s="60"/>
    </row>
    <row r="351" spans="1:20" s="65" customFormat="1" x14ac:dyDescent="0.2">
      <c r="B351" s="64" t="s">
        <v>7</v>
      </c>
      <c r="C351" s="65" t="s">
        <v>8</v>
      </c>
      <c r="D351" s="65" t="s">
        <v>9</v>
      </c>
      <c r="E351" s="65" t="s">
        <v>10</v>
      </c>
      <c r="F351" s="65" t="s">
        <v>11</v>
      </c>
      <c r="G351" s="65" t="s">
        <v>12</v>
      </c>
      <c r="H351" s="65" t="s">
        <v>13</v>
      </c>
      <c r="I351" s="65" t="s">
        <v>14</v>
      </c>
      <c r="J351" s="65" t="s">
        <v>15</v>
      </c>
      <c r="K351" s="65" t="s">
        <v>16</v>
      </c>
      <c r="L351" s="65" t="s">
        <v>17</v>
      </c>
      <c r="M351" s="65" t="s">
        <v>18</v>
      </c>
      <c r="N351" s="65" t="s">
        <v>40</v>
      </c>
    </row>
    <row r="352" spans="1:20" s="65" customFormat="1" x14ac:dyDescent="0.2">
      <c r="A352" s="65" t="s">
        <v>82</v>
      </c>
      <c r="B352" s="70">
        <f t="shared" ref="B352:H352" si="190">B306-B305</f>
        <v>0</v>
      </c>
      <c r="C352" s="70">
        <f t="shared" si="190"/>
        <v>0</v>
      </c>
      <c r="D352" s="70">
        <f t="shared" si="190"/>
        <v>-9.9999999999999645E-2</v>
      </c>
      <c r="E352" s="70">
        <f t="shared" si="190"/>
        <v>0</v>
      </c>
      <c r="F352" s="70">
        <f t="shared" si="190"/>
        <v>0</v>
      </c>
      <c r="G352" s="70">
        <f t="shared" si="190"/>
        <v>0</v>
      </c>
      <c r="H352" s="70">
        <f t="shared" si="190"/>
        <v>-0.20000000000000107</v>
      </c>
      <c r="I352" s="70">
        <f>I306-I305</f>
        <v>-0.10000000000000142</v>
      </c>
      <c r="J352" s="70">
        <f>J306-J305</f>
        <v>0.10000000000000142</v>
      </c>
      <c r="K352" s="70">
        <f>K306-K305</f>
        <v>-9.9999999999999645E-2</v>
      </c>
      <c r="L352" s="70">
        <f>L306-L305</f>
        <v>-0.19999999999999929</v>
      </c>
      <c r="M352" s="70">
        <f>M306-M305</f>
        <v>-9.9999999999999645E-2</v>
      </c>
      <c r="N352" s="80">
        <f>O306-O305</f>
        <v>-5.8333333333330017E-2</v>
      </c>
    </row>
    <row r="353" spans="1:20" s="65" customFormat="1" x14ac:dyDescent="0.2">
      <c r="A353" s="65" t="s">
        <v>83</v>
      </c>
      <c r="B353" s="70">
        <f t="shared" ref="B353:M353" si="191">(B352/B305)*100</f>
        <v>0</v>
      </c>
      <c r="C353" s="70">
        <f t="shared" si="191"/>
        <v>0</v>
      </c>
      <c r="D353" s="70">
        <f t="shared" si="191"/>
        <v>-0.71942446043165209</v>
      </c>
      <c r="E353" s="70">
        <f t="shared" si="191"/>
        <v>0</v>
      </c>
      <c r="F353" s="70">
        <f t="shared" si="191"/>
        <v>0</v>
      </c>
      <c r="G353" s="70">
        <f t="shared" si="191"/>
        <v>0</v>
      </c>
      <c r="H353" s="70">
        <f t="shared" si="191"/>
        <v>-1.4388489208633171</v>
      </c>
      <c r="I353" s="70">
        <f t="shared" si="191"/>
        <v>-0.7246376811594305</v>
      </c>
      <c r="J353" s="70">
        <f t="shared" si="191"/>
        <v>0.72992700729928051</v>
      </c>
      <c r="K353" s="70">
        <f t="shared" si="191"/>
        <v>-0.71942446043165209</v>
      </c>
      <c r="L353" s="70">
        <f t="shared" si="191"/>
        <v>-1.4285714285714235</v>
      </c>
      <c r="M353" s="70">
        <f t="shared" si="191"/>
        <v>-0.71942446043165209</v>
      </c>
      <c r="N353" s="81">
        <f>(N352/O305)*100</f>
        <v>-0.42143287176397365</v>
      </c>
    </row>
    <row r="354" spans="1:20" s="77" customFormat="1" x14ac:dyDescent="0.2">
      <c r="A354" s="74"/>
      <c r="B354" s="75"/>
      <c r="C354" s="75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</row>
    <row r="355" spans="1:20" s="65" customFormat="1" x14ac:dyDescent="0.2">
      <c r="B355" s="65" t="s">
        <v>27</v>
      </c>
      <c r="C355" s="73" t="s">
        <v>24</v>
      </c>
      <c r="D355" s="73" t="s">
        <v>28</v>
      </c>
      <c r="E355" s="65" t="s">
        <v>29</v>
      </c>
      <c r="F355" s="65" t="s">
        <v>30</v>
      </c>
      <c r="G355" s="65" t="s">
        <v>31</v>
      </c>
      <c r="H355" s="65" t="s">
        <v>32</v>
      </c>
      <c r="I355" s="65" t="s">
        <v>33</v>
      </c>
      <c r="J355" s="65" t="s">
        <v>34</v>
      </c>
      <c r="K355" s="65" t="s">
        <v>35</v>
      </c>
      <c r="L355" s="65" t="s">
        <v>36</v>
      </c>
      <c r="M355" s="65" t="s">
        <v>37</v>
      </c>
    </row>
    <row r="356" spans="1:20" s="65" customFormat="1" x14ac:dyDescent="0.2">
      <c r="A356" s="65" t="s">
        <v>86</v>
      </c>
      <c r="B356" s="70">
        <f>B307-M306</f>
        <v>9.9999999999999645E-2</v>
      </c>
      <c r="C356" s="70">
        <f t="shared" ref="C356:M356" si="192">C307-B307</f>
        <v>9.9999999999999645E-2</v>
      </c>
      <c r="D356" s="70">
        <f t="shared" si="192"/>
        <v>0</v>
      </c>
      <c r="E356" s="70">
        <f t="shared" si="192"/>
        <v>0</v>
      </c>
      <c r="F356" s="70">
        <f t="shared" si="192"/>
        <v>0</v>
      </c>
      <c r="G356" s="70">
        <f t="shared" si="192"/>
        <v>0</v>
      </c>
      <c r="H356" s="70">
        <f t="shared" si="192"/>
        <v>0</v>
      </c>
      <c r="I356" s="70">
        <f t="shared" si="192"/>
        <v>9.9999999999999645E-2</v>
      </c>
      <c r="J356" s="70">
        <f t="shared" si="192"/>
        <v>0</v>
      </c>
      <c r="K356" s="70">
        <f t="shared" si="192"/>
        <v>0</v>
      </c>
      <c r="L356" s="70">
        <f t="shared" si="192"/>
        <v>9.9999999999999645E-2</v>
      </c>
      <c r="M356" s="70">
        <f t="shared" si="192"/>
        <v>0.10000000000000142</v>
      </c>
      <c r="N356" s="60"/>
    </row>
    <row r="357" spans="1:20" s="65" customFormat="1" x14ac:dyDescent="0.2">
      <c r="A357" s="65" t="s">
        <v>87</v>
      </c>
      <c r="B357" s="70">
        <f>(B356/M306)*100</f>
        <v>0.72463768115941773</v>
      </c>
      <c r="C357" s="70">
        <f t="shared" ref="C357:M357" si="193">(C356/B307)*100</f>
        <v>0.71942446043165209</v>
      </c>
      <c r="D357" s="70">
        <f t="shared" si="193"/>
        <v>0</v>
      </c>
      <c r="E357" s="70">
        <f t="shared" si="193"/>
        <v>0</v>
      </c>
      <c r="F357" s="70">
        <f t="shared" si="193"/>
        <v>0</v>
      </c>
      <c r="G357" s="70">
        <f t="shared" si="193"/>
        <v>0</v>
      </c>
      <c r="H357" s="70">
        <f t="shared" si="193"/>
        <v>0</v>
      </c>
      <c r="I357" s="70">
        <f t="shared" si="193"/>
        <v>0.71428571428571175</v>
      </c>
      <c r="J357" s="70">
        <f t="shared" si="193"/>
        <v>0</v>
      </c>
      <c r="K357" s="70">
        <f t="shared" si="193"/>
        <v>0</v>
      </c>
      <c r="L357" s="70">
        <f t="shared" si="193"/>
        <v>0.70921985815602584</v>
      </c>
      <c r="M357" s="70">
        <f t="shared" si="193"/>
        <v>0.70422535211268611</v>
      </c>
      <c r="N357" s="60"/>
    </row>
    <row r="358" spans="1:20" s="65" customFormat="1" x14ac:dyDescent="0.2">
      <c r="B358" s="64" t="s">
        <v>7</v>
      </c>
      <c r="C358" s="65" t="s">
        <v>8</v>
      </c>
      <c r="D358" s="65" t="s">
        <v>9</v>
      </c>
      <c r="E358" s="65" t="s">
        <v>10</v>
      </c>
      <c r="F358" s="65" t="s">
        <v>11</v>
      </c>
      <c r="G358" s="65" t="s">
        <v>12</v>
      </c>
      <c r="H358" s="65" t="s">
        <v>13</v>
      </c>
      <c r="I358" s="65" t="s">
        <v>14</v>
      </c>
      <c r="J358" s="65" t="s">
        <v>15</v>
      </c>
      <c r="K358" s="65" t="s">
        <v>16</v>
      </c>
      <c r="L358" s="65" t="s">
        <v>17</v>
      </c>
      <c r="M358" s="65" t="s">
        <v>18</v>
      </c>
      <c r="N358" s="65" t="s">
        <v>40</v>
      </c>
    </row>
    <row r="359" spans="1:20" s="65" customFormat="1" x14ac:dyDescent="0.2">
      <c r="A359" s="65" t="s">
        <v>88</v>
      </c>
      <c r="B359" s="70">
        <f t="shared" ref="B359:G359" si="194">B307-B306</f>
        <v>9.9999999999999645E-2</v>
      </c>
      <c r="C359" s="70">
        <f t="shared" si="194"/>
        <v>0.19999999999999929</v>
      </c>
      <c r="D359" s="70">
        <f t="shared" si="194"/>
        <v>0.19999999999999929</v>
      </c>
      <c r="E359" s="70">
        <f t="shared" si="194"/>
        <v>0.19999999999999929</v>
      </c>
      <c r="F359" s="70">
        <f t="shared" si="194"/>
        <v>0.19999999999999929</v>
      </c>
      <c r="G359" s="70">
        <f t="shared" si="194"/>
        <v>0.19999999999999929</v>
      </c>
      <c r="H359" s="70">
        <f t="shared" ref="H359:M359" si="195">H307-H306</f>
        <v>0.30000000000000071</v>
      </c>
      <c r="I359" s="70">
        <f t="shared" si="195"/>
        <v>0.40000000000000036</v>
      </c>
      <c r="J359" s="70">
        <f t="shared" si="195"/>
        <v>0.29999999999999893</v>
      </c>
      <c r="K359" s="70">
        <f t="shared" si="195"/>
        <v>0.29999999999999893</v>
      </c>
      <c r="L359" s="70">
        <f t="shared" si="195"/>
        <v>0.39999999999999858</v>
      </c>
      <c r="M359" s="70">
        <f t="shared" si="195"/>
        <v>0.5</v>
      </c>
      <c r="N359" s="80">
        <f>O307-O306</f>
        <v>0.27499999999999503</v>
      </c>
    </row>
    <row r="360" spans="1:20" s="65" customFormat="1" x14ac:dyDescent="0.2">
      <c r="A360" s="65" t="s">
        <v>89</v>
      </c>
      <c r="B360" s="70">
        <f>(B359/M306)*100</f>
        <v>0.72463768115941773</v>
      </c>
      <c r="C360" s="70">
        <f t="shared" ref="C360:K360" si="196">(C359/C306)*100</f>
        <v>1.4492753623188355</v>
      </c>
      <c r="D360" s="70">
        <f t="shared" si="196"/>
        <v>1.4492753623188355</v>
      </c>
      <c r="E360" s="70">
        <f t="shared" si="196"/>
        <v>1.4492753623188355</v>
      </c>
      <c r="F360" s="70">
        <f t="shared" si="196"/>
        <v>1.4492753623188355</v>
      </c>
      <c r="G360" s="70">
        <f t="shared" si="196"/>
        <v>1.4492753623188355</v>
      </c>
      <c r="H360" s="70">
        <f t="shared" si="196"/>
        <v>2.1897810218978155</v>
      </c>
      <c r="I360" s="70">
        <f t="shared" si="196"/>
        <v>2.9197080291970829</v>
      </c>
      <c r="J360" s="70">
        <f t="shared" si="196"/>
        <v>2.1739130434782532</v>
      </c>
      <c r="K360" s="70">
        <f t="shared" si="196"/>
        <v>2.1739130434782532</v>
      </c>
      <c r="L360" s="70">
        <f>(L359/L306)*100</f>
        <v>2.8985507246376709</v>
      </c>
      <c r="M360" s="70">
        <f>(M359/M306)*100</f>
        <v>3.6231884057971016</v>
      </c>
      <c r="N360" s="81">
        <f>(N359/O306)*100</f>
        <v>1.9951632406287421</v>
      </c>
    </row>
    <row r="361" spans="1:20" s="77" customFormat="1" x14ac:dyDescent="0.2">
      <c r="A361" s="74"/>
      <c r="B361" s="75"/>
      <c r="C361" s="75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</row>
    <row r="362" spans="1:20" s="65" customFormat="1" x14ac:dyDescent="0.2">
      <c r="B362" s="65" t="s">
        <v>27</v>
      </c>
      <c r="C362" s="73" t="s">
        <v>24</v>
      </c>
      <c r="D362" s="73" t="s">
        <v>28</v>
      </c>
      <c r="E362" s="65" t="s">
        <v>29</v>
      </c>
      <c r="F362" s="65" t="s">
        <v>30</v>
      </c>
      <c r="G362" s="65" t="s">
        <v>31</v>
      </c>
      <c r="H362" s="65" t="s">
        <v>32</v>
      </c>
      <c r="I362" s="65" t="s">
        <v>33</v>
      </c>
      <c r="J362" s="65" t="s">
        <v>34</v>
      </c>
      <c r="K362" s="65" t="s">
        <v>35</v>
      </c>
      <c r="L362" s="65" t="s">
        <v>36</v>
      </c>
      <c r="M362" s="65" t="s">
        <v>37</v>
      </c>
    </row>
    <row r="363" spans="1:20" s="65" customFormat="1" x14ac:dyDescent="0.2">
      <c r="A363" s="65" t="s">
        <v>116</v>
      </c>
      <c r="B363" s="70">
        <f>B308-M307</f>
        <v>-0.10000000000000142</v>
      </c>
      <c r="C363" s="70">
        <f t="shared" ref="C363:K363" si="197">C308-B308</f>
        <v>0.10000000000000142</v>
      </c>
      <c r="D363" s="70">
        <f t="shared" si="197"/>
        <v>9.9999999999999645E-2</v>
      </c>
      <c r="E363" s="70">
        <f t="shared" si="197"/>
        <v>-0.20000000000000107</v>
      </c>
      <c r="F363" s="70">
        <f t="shared" si="197"/>
        <v>0</v>
      </c>
      <c r="G363" s="70">
        <f t="shared" si="197"/>
        <v>0</v>
      </c>
      <c r="H363" s="70">
        <f t="shared" si="197"/>
        <v>-0.29999999999999893</v>
      </c>
      <c r="I363" s="70">
        <f t="shared" si="197"/>
        <v>0.29999999999999893</v>
      </c>
      <c r="J363" s="70">
        <f t="shared" si="197"/>
        <v>0</v>
      </c>
      <c r="K363" s="70">
        <f t="shared" si="197"/>
        <v>-0.19999999999999929</v>
      </c>
      <c r="L363" s="70">
        <f>L308-K308</f>
        <v>9.9999999999999645E-2</v>
      </c>
      <c r="M363" s="70">
        <f>M308-L308</f>
        <v>9.9999999999999645E-2</v>
      </c>
      <c r="N363" s="60"/>
    </row>
    <row r="364" spans="1:20" s="65" customFormat="1" x14ac:dyDescent="0.2">
      <c r="A364" s="65" t="s">
        <v>117</v>
      </c>
      <c r="B364" s="70">
        <f>(B363/M307)*100</f>
        <v>-0.69930069930070915</v>
      </c>
      <c r="C364" s="70">
        <f t="shared" ref="C364:K364" si="198">(C363/B308)*100</f>
        <v>0.70422535211268611</v>
      </c>
      <c r="D364" s="70">
        <f t="shared" si="198"/>
        <v>0.69930069930069683</v>
      </c>
      <c r="E364" s="70">
        <f t="shared" si="198"/>
        <v>-1.3888888888888962</v>
      </c>
      <c r="F364" s="70">
        <f t="shared" si="198"/>
        <v>0</v>
      </c>
      <c r="G364" s="70">
        <f t="shared" si="198"/>
        <v>0</v>
      </c>
      <c r="H364" s="70">
        <f t="shared" si="198"/>
        <v>-2.1126760563380209</v>
      </c>
      <c r="I364" s="70">
        <f t="shared" si="198"/>
        <v>2.1582733812949559</v>
      </c>
      <c r="J364" s="70">
        <f t="shared" si="198"/>
        <v>0</v>
      </c>
      <c r="K364" s="70">
        <f t="shared" si="198"/>
        <v>-1.4084507042253471</v>
      </c>
      <c r="L364" s="70">
        <f>(L363/K308)*100</f>
        <v>0.71428571428571175</v>
      </c>
      <c r="M364" s="70">
        <f>(M363/L308)*100</f>
        <v>0.70921985815602584</v>
      </c>
      <c r="N364" s="60"/>
    </row>
    <row r="365" spans="1:20" s="65" customFormat="1" x14ac:dyDescent="0.2">
      <c r="B365" s="64" t="s">
        <v>7</v>
      </c>
      <c r="C365" s="65" t="s">
        <v>8</v>
      </c>
      <c r="D365" s="65" t="s">
        <v>9</v>
      </c>
      <c r="E365" s="65" t="s">
        <v>10</v>
      </c>
      <c r="F365" s="65" t="s">
        <v>11</v>
      </c>
      <c r="G365" s="65" t="s">
        <v>12</v>
      </c>
      <c r="H365" s="65" t="s">
        <v>13</v>
      </c>
      <c r="I365" s="65" t="s">
        <v>14</v>
      </c>
      <c r="J365" s="65" t="s">
        <v>15</v>
      </c>
      <c r="K365" s="65" t="s">
        <v>16</v>
      </c>
      <c r="L365" s="65" t="s">
        <v>17</v>
      </c>
      <c r="M365" s="65" t="s">
        <v>18</v>
      </c>
      <c r="N365" s="65" t="s">
        <v>40</v>
      </c>
    </row>
    <row r="366" spans="1:20" s="65" customFormat="1" x14ac:dyDescent="0.2">
      <c r="A366" s="65" t="s">
        <v>118</v>
      </c>
      <c r="B366" s="70">
        <f t="shared" ref="B366:G366" si="199">B308-B307</f>
        <v>0.29999999999999893</v>
      </c>
      <c r="C366" s="70">
        <f t="shared" si="199"/>
        <v>0.30000000000000071</v>
      </c>
      <c r="D366" s="70">
        <f t="shared" si="199"/>
        <v>0.40000000000000036</v>
      </c>
      <c r="E366" s="70">
        <f t="shared" si="199"/>
        <v>0.19999999999999929</v>
      </c>
      <c r="F366" s="70">
        <f t="shared" si="199"/>
        <v>0.19999999999999929</v>
      </c>
      <c r="G366" s="70">
        <f t="shared" si="199"/>
        <v>0.19999999999999929</v>
      </c>
      <c r="H366" s="70">
        <f t="shared" ref="H366:M366" si="200">H308-H307</f>
        <v>-9.9999999999999645E-2</v>
      </c>
      <c r="I366" s="70">
        <f t="shared" si="200"/>
        <v>9.9999999999999645E-2</v>
      </c>
      <c r="J366" s="70">
        <f t="shared" si="200"/>
        <v>9.9999999999999645E-2</v>
      </c>
      <c r="K366" s="70">
        <f t="shared" si="200"/>
        <v>-9.9999999999999645E-2</v>
      </c>
      <c r="L366" s="70">
        <f t="shared" si="200"/>
        <v>-9.9999999999999645E-2</v>
      </c>
      <c r="M366" s="70">
        <f t="shared" si="200"/>
        <v>-0.10000000000000142</v>
      </c>
      <c r="N366" s="80">
        <f>O308-O307</f>
        <v>0.11666666666666714</v>
      </c>
    </row>
    <row r="367" spans="1:20" s="65" customFormat="1" x14ac:dyDescent="0.2">
      <c r="A367" s="65" t="s">
        <v>119</v>
      </c>
      <c r="B367" s="70">
        <f t="shared" ref="B367:G367" si="201">(B366/B307)*100</f>
        <v>2.1582733812949559</v>
      </c>
      <c r="C367" s="70">
        <f t="shared" si="201"/>
        <v>2.1428571428571481</v>
      </c>
      <c r="D367" s="70">
        <f t="shared" si="201"/>
        <v>2.8571428571428599</v>
      </c>
      <c r="E367" s="70">
        <f t="shared" si="201"/>
        <v>1.4285714285714235</v>
      </c>
      <c r="F367" s="70">
        <f t="shared" si="201"/>
        <v>1.4285714285714235</v>
      </c>
      <c r="G367" s="70">
        <f t="shared" si="201"/>
        <v>1.4285714285714235</v>
      </c>
      <c r="H367" s="70">
        <f t="shared" ref="H367:M367" si="202">(H366/H307)*100</f>
        <v>-0.71428571428571175</v>
      </c>
      <c r="I367" s="70">
        <f t="shared" si="202"/>
        <v>0.70921985815602584</v>
      </c>
      <c r="J367" s="70">
        <f t="shared" si="202"/>
        <v>0.70921985815602584</v>
      </c>
      <c r="K367" s="70">
        <f t="shared" si="202"/>
        <v>-0.70921985815602584</v>
      </c>
      <c r="L367" s="70">
        <f t="shared" si="202"/>
        <v>-0.70422535211267356</v>
      </c>
      <c r="M367" s="70">
        <f t="shared" si="202"/>
        <v>-0.69930069930070915</v>
      </c>
      <c r="N367" s="81">
        <f>(N366/O307)*100</f>
        <v>0.82987551867220266</v>
      </c>
    </row>
    <row r="368" spans="1:20" s="77" customFormat="1" x14ac:dyDescent="0.2">
      <c r="A368" s="74"/>
      <c r="B368" s="75"/>
      <c r="C368" s="75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</row>
    <row r="369" spans="1:20" s="65" customFormat="1" x14ac:dyDescent="0.2">
      <c r="B369" s="65" t="s">
        <v>27</v>
      </c>
      <c r="C369" s="73" t="s">
        <v>24</v>
      </c>
      <c r="D369" s="73" t="s">
        <v>28</v>
      </c>
      <c r="E369" s="65" t="s">
        <v>29</v>
      </c>
      <c r="F369" s="65" t="s">
        <v>30</v>
      </c>
      <c r="G369" s="65" t="s">
        <v>31</v>
      </c>
      <c r="H369" s="65" t="s">
        <v>32</v>
      </c>
      <c r="I369" s="65" t="s">
        <v>33</v>
      </c>
      <c r="J369" s="65" t="s">
        <v>34</v>
      </c>
      <c r="K369" s="65" t="s">
        <v>35</v>
      </c>
      <c r="L369" s="65" t="s">
        <v>36</v>
      </c>
      <c r="M369" s="65" t="s">
        <v>37</v>
      </c>
    </row>
    <row r="370" spans="1:20" s="65" customFormat="1" x14ac:dyDescent="0.2">
      <c r="A370" s="65" t="s">
        <v>120</v>
      </c>
      <c r="B370" s="70">
        <f>B309-M308</f>
        <v>-0.19999999999999929</v>
      </c>
      <c r="C370" s="70">
        <f t="shared" ref="C370:M370" si="203">C309-B309</f>
        <v>-9.9999999999999645E-2</v>
      </c>
      <c r="D370" s="70">
        <f t="shared" si="203"/>
        <v>9.9999999999999645E-2</v>
      </c>
      <c r="E370" s="70">
        <f t="shared" si="203"/>
        <v>9.9999999999999645E-2</v>
      </c>
      <c r="F370" s="70">
        <f t="shared" si="203"/>
        <v>9.9999999999999645E-2</v>
      </c>
      <c r="G370" s="70">
        <f t="shared" si="203"/>
        <v>0.10000000000000142</v>
      </c>
      <c r="H370" s="70">
        <f t="shared" si="203"/>
        <v>-0.20000000000000107</v>
      </c>
      <c r="I370" s="70">
        <f t="shared" si="203"/>
        <v>9.9999999999999645E-2</v>
      </c>
      <c r="J370" s="70">
        <f t="shared" si="203"/>
        <v>0.20000000000000107</v>
      </c>
      <c r="K370" s="70">
        <f t="shared" si="203"/>
        <v>9.9999999999999645E-2</v>
      </c>
      <c r="L370" s="70">
        <f t="shared" si="203"/>
        <v>0</v>
      </c>
      <c r="M370" s="70">
        <f t="shared" si="203"/>
        <v>9.9999999999999645E-2</v>
      </c>
      <c r="N370" s="60"/>
    </row>
    <row r="371" spans="1:20" s="65" customFormat="1" x14ac:dyDescent="0.2">
      <c r="A371" s="65" t="s">
        <v>121</v>
      </c>
      <c r="B371" s="70">
        <f>(B370/M308)*100</f>
        <v>-1.4084507042253471</v>
      </c>
      <c r="C371" s="70">
        <f t="shared" ref="C371:M371" si="204">(C370/B309)*100</f>
        <v>-0.71428571428571175</v>
      </c>
      <c r="D371" s="70">
        <f t="shared" si="204"/>
        <v>0.71942446043165209</v>
      </c>
      <c r="E371" s="70">
        <f t="shared" si="204"/>
        <v>0.71428571428571175</v>
      </c>
      <c r="F371" s="70">
        <f t="shared" si="204"/>
        <v>0.70921985815602584</v>
      </c>
      <c r="G371" s="70">
        <f t="shared" si="204"/>
        <v>0.70422535211268611</v>
      </c>
      <c r="H371" s="70">
        <f t="shared" si="204"/>
        <v>-1.3986013986014061</v>
      </c>
      <c r="I371" s="70">
        <f t="shared" si="204"/>
        <v>0.70921985815602584</v>
      </c>
      <c r="J371" s="70">
        <f t="shared" si="204"/>
        <v>1.4084507042253596</v>
      </c>
      <c r="K371" s="70">
        <f t="shared" si="204"/>
        <v>0.69444444444444198</v>
      </c>
      <c r="L371" s="70">
        <f t="shared" si="204"/>
        <v>0</v>
      </c>
      <c r="M371" s="70">
        <f t="shared" si="204"/>
        <v>0.68965517241379071</v>
      </c>
      <c r="N371" s="60"/>
    </row>
    <row r="372" spans="1:20" s="65" customFormat="1" x14ac:dyDescent="0.2">
      <c r="B372" s="64" t="s">
        <v>7</v>
      </c>
      <c r="C372" s="65" t="s">
        <v>8</v>
      </c>
      <c r="D372" s="65" t="s">
        <v>9</v>
      </c>
      <c r="E372" s="65" t="s">
        <v>10</v>
      </c>
      <c r="F372" s="65" t="s">
        <v>11</v>
      </c>
      <c r="G372" s="65" t="s">
        <v>12</v>
      </c>
      <c r="H372" s="65" t="s">
        <v>13</v>
      </c>
      <c r="I372" s="65" t="s">
        <v>14</v>
      </c>
      <c r="J372" s="65" t="s">
        <v>15</v>
      </c>
      <c r="K372" s="65" t="s">
        <v>16</v>
      </c>
      <c r="L372" s="65" t="s">
        <v>17</v>
      </c>
      <c r="M372" s="65" t="s">
        <v>18</v>
      </c>
      <c r="N372" s="65" t="s">
        <v>40</v>
      </c>
    </row>
    <row r="373" spans="1:20" s="65" customFormat="1" x14ac:dyDescent="0.2">
      <c r="A373" s="65" t="s">
        <v>122</v>
      </c>
      <c r="B373" s="70">
        <f t="shared" ref="B373:F373" si="205">B309-B308</f>
        <v>-0.19999999999999929</v>
      </c>
      <c r="C373" s="70">
        <f t="shared" si="205"/>
        <v>-0.40000000000000036</v>
      </c>
      <c r="D373" s="70">
        <f t="shared" si="205"/>
        <v>-0.40000000000000036</v>
      </c>
      <c r="E373" s="70">
        <f t="shared" si="205"/>
        <v>-9.9999999999999645E-2</v>
      </c>
      <c r="F373" s="70">
        <f t="shared" si="205"/>
        <v>0</v>
      </c>
      <c r="G373" s="70">
        <f t="shared" ref="G373:L373" si="206">G309-G308</f>
        <v>0.10000000000000142</v>
      </c>
      <c r="H373" s="70">
        <f t="shared" si="206"/>
        <v>0.19999999999999929</v>
      </c>
      <c r="I373" s="70">
        <f t="shared" si="206"/>
        <v>0</v>
      </c>
      <c r="J373" s="70">
        <f t="shared" si="206"/>
        <v>0.20000000000000107</v>
      </c>
      <c r="K373" s="70">
        <f t="shared" si="206"/>
        <v>0.5</v>
      </c>
      <c r="L373" s="70">
        <f t="shared" si="206"/>
        <v>0.40000000000000036</v>
      </c>
      <c r="M373" s="70">
        <f t="shared" ref="M373" si="207">M309-M308</f>
        <v>0.40000000000000036</v>
      </c>
      <c r="N373" s="70">
        <f>O309-O308</f>
        <v>5.833333333333357E-2</v>
      </c>
    </row>
    <row r="374" spans="1:20" s="65" customFormat="1" x14ac:dyDescent="0.2">
      <c r="A374" s="65" t="s">
        <v>123</v>
      </c>
      <c r="B374" s="70">
        <f t="shared" ref="B374:F374" si="208">(B373/B308)*100</f>
        <v>-1.4084507042253471</v>
      </c>
      <c r="C374" s="70">
        <f t="shared" si="208"/>
        <v>-2.7972027972027997</v>
      </c>
      <c r="D374" s="70">
        <f t="shared" si="208"/>
        <v>-2.7777777777777799</v>
      </c>
      <c r="E374" s="70">
        <f t="shared" si="208"/>
        <v>-0.70422535211267356</v>
      </c>
      <c r="F374" s="70">
        <f t="shared" si="208"/>
        <v>0</v>
      </c>
      <c r="G374" s="70">
        <f t="shared" ref="G374:L374" si="209">(G373/G308)*100</f>
        <v>0.70422535211268611</v>
      </c>
      <c r="H374" s="70">
        <f t="shared" si="209"/>
        <v>1.4388489208633042</v>
      </c>
      <c r="I374" s="70">
        <f t="shared" si="209"/>
        <v>0</v>
      </c>
      <c r="J374" s="70">
        <f t="shared" si="209"/>
        <v>1.4084507042253596</v>
      </c>
      <c r="K374" s="70">
        <f t="shared" si="209"/>
        <v>3.5714285714285712</v>
      </c>
      <c r="L374" s="70">
        <f t="shared" si="209"/>
        <v>2.8368794326241162</v>
      </c>
      <c r="M374" s="70">
        <f t="shared" ref="M374" si="210">(M373/M308)*100</f>
        <v>2.8169014084507067</v>
      </c>
      <c r="N374" s="70">
        <f>(N373/O308)*100</f>
        <v>0.41152263374485765</v>
      </c>
    </row>
    <row r="375" spans="1:20" s="77" customFormat="1" x14ac:dyDescent="0.2">
      <c r="A375" s="74"/>
      <c r="B375" s="75"/>
      <c r="C375" s="75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</row>
    <row r="376" spans="1:20" s="65" customFormat="1" x14ac:dyDescent="0.2">
      <c r="B376" s="65" t="s">
        <v>27</v>
      </c>
      <c r="C376" s="73" t="s">
        <v>24</v>
      </c>
      <c r="D376" s="73" t="s">
        <v>28</v>
      </c>
      <c r="E376" s="65" t="s">
        <v>29</v>
      </c>
      <c r="F376" s="65" t="s">
        <v>30</v>
      </c>
      <c r="G376" s="65" t="s">
        <v>31</v>
      </c>
      <c r="H376" s="65" t="s">
        <v>32</v>
      </c>
      <c r="I376" s="65" t="s">
        <v>33</v>
      </c>
      <c r="J376" s="65" t="s">
        <v>34</v>
      </c>
      <c r="K376" s="65" t="s">
        <v>35</v>
      </c>
      <c r="L376" s="65" t="s">
        <v>36</v>
      </c>
      <c r="M376" s="65" t="s">
        <v>37</v>
      </c>
    </row>
    <row r="377" spans="1:20" s="65" customFormat="1" x14ac:dyDescent="0.2">
      <c r="A377" s="65" t="s">
        <v>124</v>
      </c>
      <c r="B377" s="70">
        <f>B310-M309</f>
        <v>-9.9999999999999645E-2</v>
      </c>
      <c r="C377" s="70">
        <f t="shared" ref="C377:M377" si="211">C310-B310</f>
        <v>9.9999999999999645E-2</v>
      </c>
      <c r="D377" s="70">
        <f t="shared" si="211"/>
        <v>9.9999999999999645E-2</v>
      </c>
      <c r="E377" s="70">
        <f t="shared" si="211"/>
        <v>0</v>
      </c>
      <c r="F377" s="70">
        <f t="shared" si="211"/>
        <v>0</v>
      </c>
      <c r="G377" s="70">
        <f t="shared" si="211"/>
        <v>-0.19999999999999929</v>
      </c>
      <c r="H377" s="70">
        <f t="shared" si="211"/>
        <v>0</v>
      </c>
      <c r="I377" s="70">
        <f t="shared" si="211"/>
        <v>0</v>
      </c>
      <c r="J377" s="70">
        <f t="shared" si="211"/>
        <v>0</v>
      </c>
      <c r="K377" s="70">
        <f t="shared" si="211"/>
        <v>0</v>
      </c>
      <c r="L377" s="70">
        <f t="shared" si="211"/>
        <v>9.9999999999999645E-2</v>
      </c>
      <c r="M377" s="70">
        <f t="shared" si="211"/>
        <v>-0.19999999999999929</v>
      </c>
      <c r="N377" s="60"/>
    </row>
    <row r="378" spans="1:20" s="65" customFormat="1" x14ac:dyDescent="0.2">
      <c r="A378" s="65" t="s">
        <v>125</v>
      </c>
      <c r="B378" s="70">
        <f>(B377/M309)*100</f>
        <v>-0.6849315068493127</v>
      </c>
      <c r="C378" s="70">
        <f t="shared" ref="C378:M378" si="212">(C377/B310)*100</f>
        <v>0.68965517241379071</v>
      </c>
      <c r="D378" s="70">
        <f t="shared" si="212"/>
        <v>0.6849315068493127</v>
      </c>
      <c r="E378" s="70">
        <f t="shared" si="212"/>
        <v>0</v>
      </c>
      <c r="F378" s="70">
        <f t="shared" si="212"/>
        <v>0</v>
      </c>
      <c r="G378" s="70">
        <f t="shared" si="212"/>
        <v>-1.3605442176870701</v>
      </c>
      <c r="H378" s="70">
        <f t="shared" si="212"/>
        <v>0</v>
      </c>
      <c r="I378" s="70">
        <f t="shared" si="212"/>
        <v>0</v>
      </c>
      <c r="J378" s="70">
        <f t="shared" si="212"/>
        <v>0</v>
      </c>
      <c r="K378" s="70">
        <f t="shared" si="212"/>
        <v>0</v>
      </c>
      <c r="L378" s="70">
        <f t="shared" si="212"/>
        <v>0.68965517241379071</v>
      </c>
      <c r="M378" s="70">
        <f t="shared" si="212"/>
        <v>-1.3698630136986254</v>
      </c>
      <c r="N378" s="60"/>
    </row>
    <row r="379" spans="1:20" s="65" customFormat="1" x14ac:dyDescent="0.2">
      <c r="B379" s="64" t="s">
        <v>7</v>
      </c>
      <c r="C379" s="65" t="s">
        <v>8</v>
      </c>
      <c r="D379" s="65" t="s">
        <v>9</v>
      </c>
      <c r="E379" s="65" t="s">
        <v>10</v>
      </c>
      <c r="F379" s="65" t="s">
        <v>11</v>
      </c>
      <c r="G379" s="65" t="s">
        <v>12</v>
      </c>
      <c r="H379" s="65" t="s">
        <v>13</v>
      </c>
      <c r="I379" s="65" t="s">
        <v>14</v>
      </c>
      <c r="J379" s="65" t="s">
        <v>15</v>
      </c>
      <c r="K379" s="65" t="s">
        <v>16</v>
      </c>
      <c r="L379" s="65" t="s">
        <v>17</v>
      </c>
      <c r="M379" s="65" t="s">
        <v>18</v>
      </c>
      <c r="N379" s="65" t="s">
        <v>40</v>
      </c>
    </row>
    <row r="380" spans="1:20" s="65" customFormat="1" x14ac:dyDescent="0.2">
      <c r="A380" s="65" t="s">
        <v>126</v>
      </c>
      <c r="B380" s="70">
        <f t="shared" ref="B380:M380" si="213">B310-B309</f>
        <v>0.5</v>
      </c>
      <c r="C380" s="70">
        <f t="shared" si="213"/>
        <v>0.69999999999999929</v>
      </c>
      <c r="D380" s="70">
        <f t="shared" si="213"/>
        <v>0.69999999999999929</v>
      </c>
      <c r="E380" s="70">
        <f t="shared" si="213"/>
        <v>0.59999999999999964</v>
      </c>
      <c r="F380" s="70">
        <f t="shared" si="213"/>
        <v>0.5</v>
      </c>
      <c r="G380" s="70">
        <f t="shared" si="213"/>
        <v>0.19999999999999929</v>
      </c>
      <c r="H380" s="70">
        <f t="shared" si="213"/>
        <v>0.40000000000000036</v>
      </c>
      <c r="I380" s="70">
        <f t="shared" si="213"/>
        <v>0.30000000000000071</v>
      </c>
      <c r="J380" s="70">
        <f t="shared" si="213"/>
        <v>9.9999999999999645E-2</v>
      </c>
      <c r="K380" s="70">
        <f t="shared" si="213"/>
        <v>0</v>
      </c>
      <c r="L380" s="70">
        <f t="shared" si="213"/>
        <v>9.9999999999999645E-2</v>
      </c>
      <c r="M380" s="70">
        <f t="shared" si="213"/>
        <v>-0.19999999999999929</v>
      </c>
      <c r="N380" s="69">
        <f>O310-O309</f>
        <v>0.32499999999999929</v>
      </c>
    </row>
    <row r="381" spans="1:20" s="65" customFormat="1" x14ac:dyDescent="0.2">
      <c r="A381" s="65" t="s">
        <v>127</v>
      </c>
      <c r="B381" s="70">
        <f t="shared" ref="B381:M381" si="214">(B380/B309)*100</f>
        <v>3.5714285714285712</v>
      </c>
      <c r="C381" s="70">
        <f t="shared" si="214"/>
        <v>5.0359712230215781</v>
      </c>
      <c r="D381" s="70">
        <f t="shared" si="214"/>
        <v>4.9999999999999947</v>
      </c>
      <c r="E381" s="70">
        <f t="shared" si="214"/>
        <v>4.2553191489361684</v>
      </c>
      <c r="F381" s="70">
        <f t="shared" si="214"/>
        <v>3.5211267605633805</v>
      </c>
      <c r="G381" s="70">
        <f t="shared" si="214"/>
        <v>1.3986013986013937</v>
      </c>
      <c r="H381" s="70">
        <f t="shared" si="214"/>
        <v>2.8368794326241162</v>
      </c>
      <c r="I381" s="70">
        <f t="shared" si="214"/>
        <v>2.1126760563380333</v>
      </c>
      <c r="J381" s="70">
        <f t="shared" si="214"/>
        <v>0.69444444444444198</v>
      </c>
      <c r="K381" s="70">
        <f t="shared" si="214"/>
        <v>0</v>
      </c>
      <c r="L381" s="70">
        <f t="shared" si="214"/>
        <v>0.68965517241379071</v>
      </c>
      <c r="M381" s="70">
        <f t="shared" si="214"/>
        <v>-1.3698630136986254</v>
      </c>
      <c r="N381" s="70">
        <f>(N380/O309)*100</f>
        <v>2.2833723653395737</v>
      </c>
    </row>
    <row r="382" spans="1:20" s="77" customFormat="1" x14ac:dyDescent="0.2">
      <c r="A382" s="74"/>
      <c r="B382" s="75"/>
      <c r="C382" s="75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</row>
    <row r="383" spans="1:20" x14ac:dyDescent="0.2">
      <c r="A383" s="62"/>
      <c r="B383" s="65" t="s">
        <v>27</v>
      </c>
      <c r="C383" s="73" t="s">
        <v>24</v>
      </c>
      <c r="D383" s="73" t="s">
        <v>28</v>
      </c>
      <c r="E383" s="65" t="s">
        <v>29</v>
      </c>
      <c r="F383" s="65" t="s">
        <v>30</v>
      </c>
      <c r="G383" s="65" t="s">
        <v>31</v>
      </c>
      <c r="H383" s="65" t="s">
        <v>32</v>
      </c>
      <c r="I383" s="65" t="s">
        <v>33</v>
      </c>
      <c r="J383" s="65" t="s">
        <v>34</v>
      </c>
      <c r="K383" s="65" t="s">
        <v>35</v>
      </c>
      <c r="L383" s="65" t="s">
        <v>36</v>
      </c>
      <c r="M383" s="65" t="s">
        <v>37</v>
      </c>
      <c r="N383" s="62"/>
      <c r="O383" s="62"/>
      <c r="P383" s="62"/>
      <c r="Q383" s="62"/>
      <c r="R383" s="62"/>
      <c r="S383" s="62"/>
      <c r="T383" s="62"/>
    </row>
    <row r="384" spans="1:20" x14ac:dyDescent="0.2">
      <c r="A384" s="65" t="s">
        <v>128</v>
      </c>
      <c r="B384" s="70">
        <f>B311-M310</f>
        <v>-9.9999999999999645E-2</v>
      </c>
      <c r="C384" s="70">
        <f t="shared" ref="C384:M384" si="215">C311-B311</f>
        <v>9.9999999999999645E-2</v>
      </c>
      <c r="D384" s="70">
        <f t="shared" si="215"/>
        <v>9.9999999999999645E-2</v>
      </c>
      <c r="E384" s="70">
        <f t="shared" si="215"/>
        <v>-9.9999999999999645E-2</v>
      </c>
      <c r="F384" s="70">
        <f t="shared" si="215"/>
        <v>0</v>
      </c>
      <c r="G384" s="70">
        <f t="shared" si="215"/>
        <v>-9.9999999999999645E-2</v>
      </c>
      <c r="H384" s="70">
        <f t="shared" si="215"/>
        <v>-0.10000000000000142</v>
      </c>
      <c r="I384" s="70">
        <f t="shared" si="215"/>
        <v>0.10000000000000142</v>
      </c>
      <c r="J384" s="70">
        <f t="shared" si="215"/>
        <v>9.9999999999999645E-2</v>
      </c>
      <c r="K384" s="70">
        <f t="shared" si="215"/>
        <v>9.9999999999999645E-2</v>
      </c>
      <c r="L384" s="70">
        <f t="shared" si="215"/>
        <v>0</v>
      </c>
      <c r="M384" s="70">
        <f t="shared" si="215"/>
        <v>0</v>
      </c>
      <c r="N384" s="62"/>
      <c r="O384" s="62"/>
      <c r="P384" s="62"/>
      <c r="Q384" s="62"/>
      <c r="R384" s="62"/>
      <c r="S384" s="62"/>
      <c r="T384" s="62"/>
    </row>
    <row r="385" spans="1:20" x14ac:dyDescent="0.2">
      <c r="A385" s="65" t="s">
        <v>129</v>
      </c>
      <c r="B385" s="70">
        <f>(B384/M310)*100</f>
        <v>-0.69444444444444198</v>
      </c>
      <c r="C385" s="70">
        <f t="shared" ref="C385:M385" si="216">(C384/B311)*100</f>
        <v>0.69930069930069683</v>
      </c>
      <c r="D385" s="70">
        <f t="shared" si="216"/>
        <v>0.69444444444444198</v>
      </c>
      <c r="E385" s="70">
        <f t="shared" si="216"/>
        <v>-0.68965517241379071</v>
      </c>
      <c r="F385" s="70">
        <f t="shared" si="216"/>
        <v>0</v>
      </c>
      <c r="G385" s="70">
        <f t="shared" si="216"/>
        <v>-0.69444444444444198</v>
      </c>
      <c r="H385" s="70">
        <f t="shared" si="216"/>
        <v>-0.69930069930070915</v>
      </c>
      <c r="I385" s="70">
        <f t="shared" si="216"/>
        <v>0.70422535211268611</v>
      </c>
      <c r="J385" s="70">
        <f t="shared" si="216"/>
        <v>0.69930069930069683</v>
      </c>
      <c r="K385" s="70">
        <f t="shared" si="216"/>
        <v>0.69444444444444198</v>
      </c>
      <c r="L385" s="70">
        <f t="shared" si="216"/>
        <v>0</v>
      </c>
      <c r="M385" s="70">
        <f t="shared" si="216"/>
        <v>0</v>
      </c>
      <c r="N385" s="62"/>
      <c r="O385" s="62"/>
      <c r="P385" s="62"/>
      <c r="Q385" s="62"/>
      <c r="R385" s="62"/>
      <c r="S385" s="62"/>
      <c r="T385" s="62"/>
    </row>
    <row r="386" spans="1:20" x14ac:dyDescent="0.2">
      <c r="B386" s="64" t="s">
        <v>7</v>
      </c>
      <c r="C386" s="65" t="s">
        <v>8</v>
      </c>
      <c r="D386" s="65" t="s">
        <v>9</v>
      </c>
      <c r="E386" s="65" t="s">
        <v>10</v>
      </c>
      <c r="F386" s="65" t="s">
        <v>11</v>
      </c>
      <c r="G386" s="65" t="s">
        <v>12</v>
      </c>
      <c r="H386" s="65" t="s">
        <v>13</v>
      </c>
      <c r="I386" s="65" t="s">
        <v>14</v>
      </c>
      <c r="J386" s="65" t="s">
        <v>15</v>
      </c>
      <c r="K386" s="65" t="s">
        <v>16</v>
      </c>
      <c r="L386" s="65" t="s">
        <v>17</v>
      </c>
      <c r="M386" s="65" t="s">
        <v>18</v>
      </c>
      <c r="N386" s="65" t="s">
        <v>40</v>
      </c>
      <c r="O386" s="62"/>
      <c r="P386" s="62"/>
      <c r="Q386" s="62"/>
      <c r="R386" s="62"/>
      <c r="S386" s="62"/>
      <c r="T386" s="62"/>
    </row>
    <row r="387" spans="1:20" x14ac:dyDescent="0.2">
      <c r="A387" s="65" t="s">
        <v>130</v>
      </c>
      <c r="B387" s="70">
        <f t="shared" ref="B387:G387" si="217">B311-B310</f>
        <v>-0.19999999999999929</v>
      </c>
      <c r="C387" s="70">
        <f t="shared" si="217"/>
        <v>-0.19999999999999929</v>
      </c>
      <c r="D387" s="70">
        <f t="shared" si="217"/>
        <v>-0.19999999999999929</v>
      </c>
      <c r="E387" s="70">
        <f t="shared" si="217"/>
        <v>-0.29999999999999893</v>
      </c>
      <c r="F387" s="70">
        <f t="shared" si="217"/>
        <v>-0.29999999999999893</v>
      </c>
      <c r="G387" s="70">
        <f t="shared" si="217"/>
        <v>-0.19999999999999929</v>
      </c>
      <c r="H387" s="70">
        <f t="shared" ref="H387:I387" si="218">H311-H310</f>
        <v>-0.30000000000000071</v>
      </c>
      <c r="I387" s="70">
        <f t="shared" si="218"/>
        <v>-0.19999999999999929</v>
      </c>
      <c r="J387" s="70">
        <f t="shared" ref="J387:K387" si="219">J311-J310</f>
        <v>-9.9999999999999645E-2</v>
      </c>
      <c r="K387" s="70">
        <f t="shared" si="219"/>
        <v>0</v>
      </c>
      <c r="L387" s="70">
        <f t="shared" ref="L387:M387" si="220">L311-L310</f>
        <v>-9.9999999999999645E-2</v>
      </c>
      <c r="M387" s="70">
        <f t="shared" si="220"/>
        <v>9.9999999999999645E-2</v>
      </c>
      <c r="N387" s="69">
        <f>O311-O310</f>
        <v>-0.16666666666666607</v>
      </c>
      <c r="O387" s="62"/>
      <c r="P387" s="62"/>
      <c r="Q387" s="62"/>
      <c r="R387" s="62"/>
      <c r="S387" s="62"/>
      <c r="T387" s="62"/>
    </row>
    <row r="388" spans="1:20" x14ac:dyDescent="0.2">
      <c r="A388" s="65" t="s">
        <v>131</v>
      </c>
      <c r="B388" s="70">
        <f t="shared" ref="B388:G388" si="221">(B387/B310)*100</f>
        <v>-1.3793103448275814</v>
      </c>
      <c r="C388" s="70">
        <f t="shared" si="221"/>
        <v>-1.3698630136986254</v>
      </c>
      <c r="D388" s="70">
        <f t="shared" si="221"/>
        <v>-1.3605442176870701</v>
      </c>
      <c r="E388" s="70">
        <f t="shared" si="221"/>
        <v>-2.0408163265306052</v>
      </c>
      <c r="F388" s="70">
        <f t="shared" si="221"/>
        <v>-2.0408163265306052</v>
      </c>
      <c r="G388" s="70">
        <f t="shared" si="221"/>
        <v>-1.3793103448275814</v>
      </c>
      <c r="H388" s="70">
        <f t="shared" ref="H388:I388" si="222">(H387/H310)*100</f>
        <v>-2.0689655172413843</v>
      </c>
      <c r="I388" s="70">
        <f t="shared" si="222"/>
        <v>-1.3793103448275814</v>
      </c>
      <c r="J388" s="70">
        <f t="shared" ref="J388:K388" si="223">(J387/J310)*100</f>
        <v>-0.68965517241379071</v>
      </c>
      <c r="K388" s="70">
        <f t="shared" si="223"/>
        <v>0</v>
      </c>
      <c r="L388" s="70">
        <f t="shared" ref="L388:M388" si="224">(L387/L310)*100</f>
        <v>-0.6849315068493127</v>
      </c>
      <c r="M388" s="70">
        <f t="shared" si="224"/>
        <v>0.69444444444444198</v>
      </c>
      <c r="N388" s="70">
        <f>(N387/O310)*100</f>
        <v>-1.1448196908986794</v>
      </c>
      <c r="O388" s="62"/>
      <c r="P388" s="62"/>
      <c r="Q388" s="62"/>
      <c r="R388" s="62"/>
      <c r="S388" s="62"/>
      <c r="T388" s="62"/>
    </row>
    <row r="389" spans="1:20" s="77" customFormat="1" x14ac:dyDescent="0.2">
      <c r="A389" s="74"/>
      <c r="B389" s="75"/>
      <c r="C389" s="75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</row>
    <row r="390" spans="1:20" x14ac:dyDescent="0.2">
      <c r="A390" s="62"/>
      <c r="B390" s="65" t="s">
        <v>27</v>
      </c>
      <c r="C390" s="73" t="s">
        <v>24</v>
      </c>
      <c r="D390" s="73" t="s">
        <v>28</v>
      </c>
      <c r="E390" s="65" t="s">
        <v>29</v>
      </c>
      <c r="F390" s="65" t="s">
        <v>30</v>
      </c>
      <c r="G390" s="65" t="s">
        <v>31</v>
      </c>
      <c r="H390" s="65" t="s">
        <v>32</v>
      </c>
      <c r="I390" s="65" t="s">
        <v>33</v>
      </c>
      <c r="J390" s="65" t="s">
        <v>34</v>
      </c>
      <c r="K390" s="65" t="s">
        <v>35</v>
      </c>
      <c r="L390" s="65" t="s">
        <v>36</v>
      </c>
      <c r="M390" s="65" t="s">
        <v>37</v>
      </c>
      <c r="N390" s="62"/>
      <c r="O390" s="62"/>
      <c r="P390" s="62"/>
      <c r="Q390" s="62"/>
      <c r="R390" s="62"/>
      <c r="S390" s="62"/>
      <c r="T390" s="62"/>
    </row>
    <row r="391" spans="1:20" x14ac:dyDescent="0.2">
      <c r="A391" s="65" t="s">
        <v>132</v>
      </c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62"/>
      <c r="O391" s="62"/>
      <c r="P391" s="62"/>
      <c r="Q391" s="62"/>
      <c r="R391" s="62"/>
      <c r="S391" s="62"/>
      <c r="T391" s="62"/>
    </row>
    <row r="392" spans="1:20" x14ac:dyDescent="0.2">
      <c r="A392" s="65" t="s">
        <v>133</v>
      </c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62"/>
      <c r="O392" s="62"/>
      <c r="P392" s="62"/>
      <c r="Q392" s="62"/>
      <c r="R392" s="62"/>
      <c r="S392" s="62"/>
      <c r="T392" s="62"/>
    </row>
    <row r="393" spans="1:20" x14ac:dyDescent="0.2">
      <c r="B393" s="64" t="s">
        <v>7</v>
      </c>
      <c r="C393" s="65" t="s">
        <v>8</v>
      </c>
      <c r="D393" s="65" t="s">
        <v>9</v>
      </c>
      <c r="E393" s="65" t="s">
        <v>10</v>
      </c>
      <c r="F393" s="65" t="s">
        <v>11</v>
      </c>
      <c r="G393" s="65" t="s">
        <v>12</v>
      </c>
      <c r="H393" s="65" t="s">
        <v>13</v>
      </c>
      <c r="I393" s="65" t="s">
        <v>14</v>
      </c>
      <c r="J393" s="65" t="s">
        <v>15</v>
      </c>
      <c r="K393" s="65" t="s">
        <v>16</v>
      </c>
      <c r="L393" s="65" t="s">
        <v>17</v>
      </c>
      <c r="M393" s="65" t="s">
        <v>18</v>
      </c>
      <c r="N393" s="65" t="s">
        <v>40</v>
      </c>
      <c r="O393" s="62"/>
      <c r="P393" s="62"/>
      <c r="Q393" s="62"/>
      <c r="R393" s="62"/>
      <c r="S393" s="62"/>
      <c r="T393" s="62"/>
    </row>
    <row r="394" spans="1:20" x14ac:dyDescent="0.2">
      <c r="A394" s="65" t="s">
        <v>134</v>
      </c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69" t="e">
        <f>N312-N311</f>
        <v>#DIV/0!</v>
      </c>
      <c r="O394" s="62"/>
      <c r="P394" s="62"/>
      <c r="Q394" s="62"/>
      <c r="R394" s="62"/>
      <c r="S394" s="62"/>
      <c r="T394" s="62"/>
    </row>
    <row r="395" spans="1:20" x14ac:dyDescent="0.2">
      <c r="A395" s="65" t="s">
        <v>135</v>
      </c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 t="e">
        <f>(N394/N311)*100</f>
        <v>#DIV/0!</v>
      </c>
      <c r="O395" s="62"/>
      <c r="P395" s="62"/>
      <c r="Q395" s="62"/>
      <c r="R395" s="62"/>
      <c r="S395" s="62"/>
      <c r="T395" s="62"/>
    </row>
    <row r="396" spans="1:20" s="77" customFormat="1" x14ac:dyDescent="0.2">
      <c r="A396" s="74"/>
      <c r="B396" s="75"/>
      <c r="C396" s="75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</row>
    <row r="397" spans="1:20" s="86" customFormat="1" x14ac:dyDescent="0.2">
      <c r="A397" s="82"/>
      <c r="B397" s="83"/>
      <c r="C397" s="84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</row>
    <row r="398" spans="1:20" x14ac:dyDescent="0.2">
      <c r="A398" s="59" t="s">
        <v>5</v>
      </c>
      <c r="B398" s="64" t="s">
        <v>7</v>
      </c>
      <c r="C398" s="65" t="s">
        <v>8</v>
      </c>
      <c r="D398" s="65" t="s">
        <v>9</v>
      </c>
      <c r="E398" s="65" t="s">
        <v>10</v>
      </c>
      <c r="F398" s="65" t="s">
        <v>11</v>
      </c>
      <c r="G398" s="65" t="s">
        <v>12</v>
      </c>
      <c r="H398" s="65" t="s">
        <v>13</v>
      </c>
      <c r="I398" s="65" t="s">
        <v>14</v>
      </c>
      <c r="J398" s="65" t="s">
        <v>15</v>
      </c>
      <c r="K398" s="65" t="s">
        <v>16</v>
      </c>
      <c r="L398" s="65" t="s">
        <v>17</v>
      </c>
      <c r="M398" s="65" t="s">
        <v>18</v>
      </c>
      <c r="N398" s="65" t="s">
        <v>75</v>
      </c>
    </row>
    <row r="399" spans="1:20" s="79" customFormat="1" x14ac:dyDescent="0.2">
      <c r="A399" s="64">
        <v>2003</v>
      </c>
      <c r="B399" s="70">
        <v>2.5</v>
      </c>
      <c r="C399" s="70">
        <v>2.4</v>
      </c>
      <c r="D399" s="70">
        <v>2.4</v>
      </c>
      <c r="E399" s="70">
        <v>2.8</v>
      </c>
      <c r="F399" s="70">
        <v>3.4</v>
      </c>
      <c r="G399" s="70">
        <v>3.6</v>
      </c>
      <c r="H399" s="70">
        <v>3.6</v>
      </c>
      <c r="I399" s="70">
        <v>3.8</v>
      </c>
      <c r="J399" s="70">
        <v>3.7</v>
      </c>
      <c r="K399" s="70">
        <v>3.6</v>
      </c>
      <c r="L399" s="70">
        <v>3.3</v>
      </c>
      <c r="M399" s="70">
        <v>2.9</v>
      </c>
      <c r="N399" s="80">
        <f t="shared" ref="N399:N405" si="225">AVERAGE(B399:M399)</f>
        <v>3.1666666666666665</v>
      </c>
      <c r="O399" s="80">
        <f t="shared" ref="O399:O410" si="226">AVERAGE(B399:M399)</f>
        <v>3.1666666666666665</v>
      </c>
      <c r="P399" s="60"/>
      <c r="Q399" s="60"/>
      <c r="R399" s="60"/>
      <c r="S399" s="60"/>
      <c r="T399" s="60"/>
    </row>
    <row r="400" spans="1:20" x14ac:dyDescent="0.2">
      <c r="A400" s="65">
        <v>2004</v>
      </c>
      <c r="B400" s="70">
        <v>2.5</v>
      </c>
      <c r="C400" s="70">
        <v>2.4</v>
      </c>
      <c r="D400" s="70">
        <v>2.5</v>
      </c>
      <c r="E400" s="70">
        <v>3</v>
      </c>
      <c r="F400" s="70">
        <v>3.4</v>
      </c>
      <c r="G400" s="70">
        <v>3.5</v>
      </c>
      <c r="H400" s="70">
        <v>3.7</v>
      </c>
      <c r="I400" s="70">
        <v>3.7</v>
      </c>
      <c r="J400" s="70">
        <v>3.6</v>
      </c>
      <c r="K400" s="70">
        <v>3.6</v>
      </c>
      <c r="L400" s="70">
        <v>3.5</v>
      </c>
      <c r="M400" s="70">
        <v>3</v>
      </c>
      <c r="N400" s="69">
        <f t="shared" si="225"/>
        <v>3.2000000000000006</v>
      </c>
      <c r="O400" s="80">
        <f t="shared" si="226"/>
        <v>3.2000000000000006</v>
      </c>
      <c r="Q400" s="97"/>
      <c r="R400" s="80"/>
    </row>
    <row r="401" spans="1:18" x14ac:dyDescent="0.2">
      <c r="A401" s="65">
        <v>2005</v>
      </c>
      <c r="B401" s="70">
        <v>2.5</v>
      </c>
      <c r="C401" s="70">
        <v>2.4</v>
      </c>
      <c r="D401" s="70">
        <v>2.5</v>
      </c>
      <c r="E401" s="70">
        <v>3</v>
      </c>
      <c r="F401" s="70">
        <v>3.3</v>
      </c>
      <c r="G401" s="70">
        <v>3.5</v>
      </c>
      <c r="H401" s="70">
        <v>3.6</v>
      </c>
      <c r="I401" s="70">
        <v>3.6</v>
      </c>
      <c r="J401" s="70">
        <v>3.5</v>
      </c>
      <c r="K401" s="70">
        <v>3.6</v>
      </c>
      <c r="L401" s="70">
        <v>3.4</v>
      </c>
      <c r="M401" s="70">
        <v>2.9</v>
      </c>
      <c r="N401" s="69">
        <f t="shared" si="225"/>
        <v>3.1500000000000004</v>
      </c>
      <c r="O401" s="80">
        <f t="shared" si="226"/>
        <v>3.1500000000000004</v>
      </c>
      <c r="Q401" s="97"/>
      <c r="R401" s="80"/>
    </row>
    <row r="402" spans="1:18" x14ac:dyDescent="0.2">
      <c r="A402" s="65">
        <v>2006</v>
      </c>
      <c r="B402" s="70">
        <v>2.6</v>
      </c>
      <c r="C402" s="70">
        <v>2.6</v>
      </c>
      <c r="D402" s="70">
        <v>2.7</v>
      </c>
      <c r="E402" s="70">
        <v>3.2</v>
      </c>
      <c r="F402" s="70">
        <v>3.5</v>
      </c>
      <c r="G402" s="70">
        <v>3.8</v>
      </c>
      <c r="H402" s="70">
        <v>3.7</v>
      </c>
      <c r="I402" s="70">
        <v>3.7</v>
      </c>
      <c r="J402" s="70">
        <v>3.6</v>
      </c>
      <c r="K402" s="70">
        <v>3.5</v>
      </c>
      <c r="L402" s="70">
        <v>3.4</v>
      </c>
      <c r="M402" s="70">
        <v>3</v>
      </c>
      <c r="N402" s="69">
        <f t="shared" si="225"/>
        <v>3.2750000000000004</v>
      </c>
      <c r="O402" s="80">
        <f t="shared" si="226"/>
        <v>3.2750000000000004</v>
      </c>
      <c r="Q402" s="97"/>
      <c r="R402" s="80"/>
    </row>
    <row r="403" spans="1:18" x14ac:dyDescent="0.2">
      <c r="A403" s="65">
        <v>2007</v>
      </c>
      <c r="B403" s="70">
        <v>2.8</v>
      </c>
      <c r="C403" s="70">
        <v>2.8</v>
      </c>
      <c r="D403" s="70">
        <v>3</v>
      </c>
      <c r="E403" s="70">
        <v>3.3</v>
      </c>
      <c r="F403" s="70">
        <v>3.8</v>
      </c>
      <c r="G403" s="70">
        <v>4.0999999999999996</v>
      </c>
      <c r="H403" s="70">
        <v>4.0999999999999996</v>
      </c>
      <c r="I403" s="70">
        <v>4.2</v>
      </c>
      <c r="J403" s="70">
        <v>4.0999999999999996</v>
      </c>
      <c r="K403" s="70">
        <v>4</v>
      </c>
      <c r="L403" s="70">
        <v>3.8</v>
      </c>
      <c r="M403" s="70">
        <v>3.4</v>
      </c>
      <c r="N403" s="69">
        <f t="shared" si="225"/>
        <v>3.6166666666666658</v>
      </c>
      <c r="O403" s="80">
        <f t="shared" si="226"/>
        <v>3.6166666666666658</v>
      </c>
    </row>
    <row r="404" spans="1:18" x14ac:dyDescent="0.2">
      <c r="A404" s="65">
        <v>2008</v>
      </c>
      <c r="B404" s="70">
        <v>3</v>
      </c>
      <c r="C404" s="70">
        <v>3</v>
      </c>
      <c r="D404" s="70">
        <v>2.9</v>
      </c>
      <c r="E404" s="70">
        <v>3.2</v>
      </c>
      <c r="F404" s="70">
        <v>3.4</v>
      </c>
      <c r="G404" s="70">
        <v>3.6</v>
      </c>
      <c r="H404" s="70">
        <v>3.3</v>
      </c>
      <c r="I404" s="70">
        <v>3.3</v>
      </c>
      <c r="J404" s="70">
        <v>3.1</v>
      </c>
      <c r="K404" s="70">
        <v>3.1</v>
      </c>
      <c r="L404" s="70">
        <v>2.8</v>
      </c>
      <c r="M404" s="70">
        <v>2.6</v>
      </c>
      <c r="N404" s="69">
        <f t="shared" si="225"/>
        <v>3.1083333333333338</v>
      </c>
      <c r="O404" s="80">
        <f t="shared" si="226"/>
        <v>3.1083333333333338</v>
      </c>
    </row>
    <row r="405" spans="1:18" x14ac:dyDescent="0.2">
      <c r="A405" s="65">
        <v>2009</v>
      </c>
      <c r="B405" s="70">
        <v>2.2000000000000002</v>
      </c>
      <c r="C405" s="70">
        <v>2.1</v>
      </c>
      <c r="D405" s="70">
        <v>2</v>
      </c>
      <c r="E405" s="70">
        <v>2.5</v>
      </c>
      <c r="F405" s="70">
        <v>2.9</v>
      </c>
      <c r="G405" s="70">
        <v>3.1</v>
      </c>
      <c r="H405" s="70">
        <v>3.2</v>
      </c>
      <c r="I405" s="70">
        <v>3.1</v>
      </c>
      <c r="J405" s="70">
        <v>3.4</v>
      </c>
      <c r="K405" s="70">
        <v>3.5</v>
      </c>
      <c r="L405" s="70">
        <v>3.2</v>
      </c>
      <c r="M405" s="70">
        <v>2.7</v>
      </c>
      <c r="N405" s="69">
        <f t="shared" si="225"/>
        <v>2.8249999999999997</v>
      </c>
      <c r="O405" s="80">
        <f t="shared" si="226"/>
        <v>2.8249999999999997</v>
      </c>
    </row>
    <row r="406" spans="1:18" x14ac:dyDescent="0.2">
      <c r="A406" s="65">
        <v>2010</v>
      </c>
      <c r="B406" s="70">
        <v>2.1</v>
      </c>
      <c r="C406" s="70">
        <v>2.1</v>
      </c>
      <c r="D406" s="70">
        <v>2</v>
      </c>
      <c r="E406" s="70">
        <v>2.4</v>
      </c>
      <c r="F406" s="70">
        <v>2.8</v>
      </c>
      <c r="G406" s="70">
        <v>3</v>
      </c>
      <c r="H406" s="70">
        <v>3.1</v>
      </c>
      <c r="I406" s="70">
        <v>3.1</v>
      </c>
      <c r="J406" s="70">
        <v>3.1</v>
      </c>
      <c r="K406" s="70">
        <v>3.1</v>
      </c>
      <c r="L406" s="70">
        <v>2.8</v>
      </c>
      <c r="M406" s="70">
        <v>2.4</v>
      </c>
      <c r="N406" s="69">
        <f>AVERAGE(B406:M406)</f>
        <v>2.6666666666666674</v>
      </c>
      <c r="O406" s="80">
        <f t="shared" si="226"/>
        <v>2.6666666666666674</v>
      </c>
    </row>
    <row r="407" spans="1:18" x14ac:dyDescent="0.2">
      <c r="A407" s="65">
        <v>2011</v>
      </c>
      <c r="B407" s="70">
        <v>2</v>
      </c>
      <c r="C407" s="70">
        <v>2</v>
      </c>
      <c r="D407" s="70">
        <v>2.1</v>
      </c>
      <c r="E407" s="70">
        <v>2.5</v>
      </c>
      <c r="F407" s="70">
        <v>2.8</v>
      </c>
      <c r="G407" s="70">
        <v>3.1</v>
      </c>
      <c r="H407" s="70">
        <v>3.3</v>
      </c>
      <c r="I407" s="70">
        <v>3.3</v>
      </c>
      <c r="J407" s="70">
        <v>3.3</v>
      </c>
      <c r="K407" s="70">
        <v>3.2</v>
      </c>
      <c r="L407" s="70">
        <v>3.1</v>
      </c>
      <c r="M407" s="70">
        <v>2.7</v>
      </c>
      <c r="N407" s="69">
        <f>AVERAGE(B407:M407)</f>
        <v>2.7833333333333332</v>
      </c>
      <c r="O407" s="80">
        <f t="shared" si="226"/>
        <v>2.7833333333333332</v>
      </c>
    </row>
    <row r="408" spans="1:18" x14ac:dyDescent="0.2">
      <c r="A408" s="65">
        <v>2012</v>
      </c>
      <c r="B408" s="70">
        <v>2.2999999999999998</v>
      </c>
      <c r="C408" s="70">
        <v>2.2000000000000002</v>
      </c>
      <c r="D408" s="70">
        <v>2.4</v>
      </c>
      <c r="E408" s="70">
        <v>2.9</v>
      </c>
      <c r="F408" s="70">
        <v>3.1</v>
      </c>
      <c r="G408" s="70">
        <v>3.2</v>
      </c>
      <c r="H408" s="70">
        <v>3.2</v>
      </c>
      <c r="I408" s="70">
        <v>3.2</v>
      </c>
      <c r="J408" s="70">
        <v>3.2</v>
      </c>
      <c r="K408" s="70">
        <v>3.2</v>
      </c>
      <c r="L408" s="70">
        <v>3</v>
      </c>
      <c r="M408" s="70">
        <v>2.7</v>
      </c>
      <c r="N408" s="69">
        <f>AVERAGE(B408:M408)</f>
        <v>2.8833333333333333</v>
      </c>
      <c r="O408" s="80">
        <f t="shared" si="226"/>
        <v>2.8833333333333333</v>
      </c>
    </row>
    <row r="409" spans="1:18" x14ac:dyDescent="0.2">
      <c r="A409" s="65">
        <v>2013</v>
      </c>
      <c r="B409" s="70">
        <v>2.2999999999999998</v>
      </c>
      <c r="C409" s="70">
        <v>2.2000000000000002</v>
      </c>
      <c r="D409" s="70">
        <v>2.2999999999999998</v>
      </c>
      <c r="E409" s="70">
        <v>2.5</v>
      </c>
      <c r="F409" s="70">
        <v>3.1</v>
      </c>
      <c r="G409" s="70">
        <v>3.4</v>
      </c>
      <c r="H409" s="70">
        <v>3.5</v>
      </c>
      <c r="I409" s="70">
        <v>3.5</v>
      </c>
      <c r="J409" s="70">
        <v>3.3</v>
      </c>
      <c r="K409" s="70">
        <v>3.3</v>
      </c>
      <c r="L409" s="70">
        <v>3.1</v>
      </c>
      <c r="M409" s="70">
        <v>2.4</v>
      </c>
      <c r="N409" s="69">
        <f>AVERAGE(B409:M409)</f>
        <v>2.9083333333333332</v>
      </c>
      <c r="O409" s="80">
        <f t="shared" si="226"/>
        <v>2.9083333333333332</v>
      </c>
    </row>
    <row r="410" spans="1:18" x14ac:dyDescent="0.2">
      <c r="A410" s="65">
        <v>2014</v>
      </c>
      <c r="B410" s="70">
        <v>2.1</v>
      </c>
      <c r="C410" s="70">
        <v>2.1</v>
      </c>
      <c r="D410" s="70">
        <v>2.1</v>
      </c>
      <c r="E410" s="70">
        <v>2.5</v>
      </c>
      <c r="F410" s="70">
        <v>3.5</v>
      </c>
      <c r="G410" s="70">
        <v>3.8</v>
      </c>
      <c r="H410" s="70">
        <v>3.9</v>
      </c>
      <c r="I410" s="70">
        <v>3.9</v>
      </c>
      <c r="J410" s="70">
        <v>3.9</v>
      </c>
      <c r="K410" s="70">
        <v>3.9</v>
      </c>
      <c r="L410" s="71">
        <v>3.7</v>
      </c>
      <c r="M410" s="92">
        <v>3.3</v>
      </c>
      <c r="N410" s="69">
        <f>AVERAGE(B410:M410)</f>
        <v>3.2249999999999996</v>
      </c>
      <c r="O410" s="80">
        <f t="shared" si="226"/>
        <v>3.2249999999999996</v>
      </c>
    </row>
    <row r="411" spans="1:18" x14ac:dyDescent="0.2">
      <c r="A411" s="65">
        <v>2015</v>
      </c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3"/>
      <c r="M411" s="70"/>
      <c r="N411" s="69" t="e">
        <f>AVERAGE(B411:B411)</f>
        <v>#DIV/0!</v>
      </c>
      <c r="O411" s="80" t="e">
        <f t="shared" ref="O411" si="227">AVERAGE(B411:M411)</f>
        <v>#DIV/0!</v>
      </c>
    </row>
    <row r="412" spans="1:18" x14ac:dyDescent="0.2">
      <c r="B412" s="65" t="s">
        <v>27</v>
      </c>
      <c r="C412" s="73" t="s">
        <v>24</v>
      </c>
      <c r="D412" s="73" t="s">
        <v>28</v>
      </c>
      <c r="E412" s="65" t="s">
        <v>29</v>
      </c>
      <c r="F412" s="65" t="s">
        <v>30</v>
      </c>
      <c r="G412" s="65" t="s">
        <v>31</v>
      </c>
      <c r="H412" s="65" t="s">
        <v>32</v>
      </c>
      <c r="I412" s="65" t="s">
        <v>33</v>
      </c>
      <c r="J412" s="65" t="s">
        <v>34</v>
      </c>
      <c r="K412" s="65" t="s">
        <v>35</v>
      </c>
      <c r="L412" s="65" t="s">
        <v>36</v>
      </c>
      <c r="M412" s="65" t="s">
        <v>37</v>
      </c>
      <c r="N412" s="65"/>
      <c r="O412" s="65"/>
    </row>
    <row r="413" spans="1:18" x14ac:dyDescent="0.2">
      <c r="A413" s="65" t="s">
        <v>25</v>
      </c>
      <c r="B413" s="70">
        <f>B400-M399</f>
        <v>-0.39999999999999991</v>
      </c>
      <c r="C413" s="70">
        <f t="shared" ref="C413:M413" si="228">C400-B400</f>
        <v>-0.10000000000000009</v>
      </c>
      <c r="D413" s="70">
        <f t="shared" si="228"/>
        <v>0.10000000000000009</v>
      </c>
      <c r="E413" s="70">
        <f t="shared" si="228"/>
        <v>0.5</v>
      </c>
      <c r="F413" s="70">
        <f t="shared" si="228"/>
        <v>0.39999999999999991</v>
      </c>
      <c r="G413" s="70">
        <f t="shared" si="228"/>
        <v>0.10000000000000009</v>
      </c>
      <c r="H413" s="70">
        <f t="shared" si="228"/>
        <v>0.20000000000000018</v>
      </c>
      <c r="I413" s="70">
        <f t="shared" si="228"/>
        <v>0</v>
      </c>
      <c r="J413" s="70">
        <f t="shared" si="228"/>
        <v>-0.10000000000000009</v>
      </c>
      <c r="K413" s="70">
        <f t="shared" si="228"/>
        <v>0</v>
      </c>
      <c r="L413" s="70">
        <f t="shared" si="228"/>
        <v>-0.10000000000000009</v>
      </c>
      <c r="M413" s="70">
        <f t="shared" si="228"/>
        <v>-0.5</v>
      </c>
      <c r="N413" s="69"/>
      <c r="O413" s="69"/>
    </row>
    <row r="414" spans="1:18" x14ac:dyDescent="0.2">
      <c r="A414" s="65" t="s">
        <v>26</v>
      </c>
      <c r="B414" s="70">
        <f>(B413/M399)*100</f>
        <v>-13.793103448275859</v>
      </c>
      <c r="C414" s="70">
        <f t="shared" ref="C414:M414" si="229">(C413/B400)*100</f>
        <v>-4.0000000000000036</v>
      </c>
      <c r="D414" s="70">
        <f t="shared" si="229"/>
        <v>4.1666666666666705</v>
      </c>
      <c r="E414" s="70">
        <f t="shared" si="229"/>
        <v>20</v>
      </c>
      <c r="F414" s="70">
        <f t="shared" si="229"/>
        <v>13.33333333333333</v>
      </c>
      <c r="G414" s="70">
        <f t="shared" si="229"/>
        <v>2.9411764705882382</v>
      </c>
      <c r="H414" s="70">
        <f t="shared" si="229"/>
        <v>5.7142857142857197</v>
      </c>
      <c r="I414" s="70">
        <f t="shared" si="229"/>
        <v>0</v>
      </c>
      <c r="J414" s="70">
        <f t="shared" si="229"/>
        <v>-2.7027027027027049</v>
      </c>
      <c r="K414" s="70">
        <f t="shared" si="229"/>
        <v>0</v>
      </c>
      <c r="L414" s="70">
        <f t="shared" si="229"/>
        <v>-2.7777777777777799</v>
      </c>
      <c r="M414" s="70">
        <f t="shared" si="229"/>
        <v>-14.285714285714285</v>
      </c>
    </row>
    <row r="415" spans="1:18" x14ac:dyDescent="0.2">
      <c r="B415" s="64" t="s">
        <v>7</v>
      </c>
      <c r="C415" s="65" t="s">
        <v>8</v>
      </c>
      <c r="D415" s="65" t="s">
        <v>9</v>
      </c>
      <c r="E415" s="65" t="s">
        <v>10</v>
      </c>
      <c r="F415" s="65" t="s">
        <v>11</v>
      </c>
      <c r="G415" s="65" t="s">
        <v>12</v>
      </c>
      <c r="H415" s="65" t="s">
        <v>13</v>
      </c>
      <c r="I415" s="65" t="s">
        <v>14</v>
      </c>
      <c r="J415" s="65" t="s">
        <v>15</v>
      </c>
      <c r="K415" s="65" t="s">
        <v>16</v>
      </c>
      <c r="L415" s="65" t="s">
        <v>17</v>
      </c>
      <c r="M415" s="65" t="s">
        <v>18</v>
      </c>
      <c r="N415" s="65" t="s">
        <v>40</v>
      </c>
    </row>
    <row r="416" spans="1:18" x14ac:dyDescent="0.2">
      <c r="A416" s="65" t="s">
        <v>38</v>
      </c>
      <c r="B416" s="70">
        <f t="shared" ref="B416:M416" si="230">B400-B399</f>
        <v>0</v>
      </c>
      <c r="C416" s="70">
        <f t="shared" si="230"/>
        <v>0</v>
      </c>
      <c r="D416" s="70">
        <f t="shared" si="230"/>
        <v>0.10000000000000009</v>
      </c>
      <c r="E416" s="70">
        <f t="shared" si="230"/>
        <v>0.20000000000000018</v>
      </c>
      <c r="F416" s="70">
        <f t="shared" si="230"/>
        <v>0</v>
      </c>
      <c r="G416" s="70">
        <f t="shared" si="230"/>
        <v>-0.10000000000000009</v>
      </c>
      <c r="H416" s="70">
        <f t="shared" si="230"/>
        <v>0.10000000000000009</v>
      </c>
      <c r="I416" s="70">
        <f t="shared" si="230"/>
        <v>-9.9999999999999645E-2</v>
      </c>
      <c r="J416" s="70">
        <f t="shared" si="230"/>
        <v>-0.10000000000000009</v>
      </c>
      <c r="K416" s="70">
        <f t="shared" si="230"/>
        <v>0</v>
      </c>
      <c r="L416" s="70">
        <f t="shared" si="230"/>
        <v>0.20000000000000018</v>
      </c>
      <c r="M416" s="70">
        <f t="shared" si="230"/>
        <v>0.10000000000000009</v>
      </c>
      <c r="N416" s="78">
        <f>O400-O399</f>
        <v>3.3333333333334103E-2</v>
      </c>
    </row>
    <row r="417" spans="1:20" x14ac:dyDescent="0.2">
      <c r="A417" s="65" t="s">
        <v>39</v>
      </c>
      <c r="B417" s="70">
        <f t="shared" ref="B417:M417" si="231">(B416/B399)*100</f>
        <v>0</v>
      </c>
      <c r="C417" s="70">
        <f t="shared" si="231"/>
        <v>0</v>
      </c>
      <c r="D417" s="70">
        <f t="shared" si="231"/>
        <v>4.1666666666666705</v>
      </c>
      <c r="E417" s="70">
        <f t="shared" si="231"/>
        <v>7.1428571428571495</v>
      </c>
      <c r="F417" s="70">
        <f t="shared" si="231"/>
        <v>0</v>
      </c>
      <c r="G417" s="70">
        <f t="shared" si="231"/>
        <v>-2.7777777777777799</v>
      </c>
      <c r="H417" s="70">
        <f t="shared" si="231"/>
        <v>2.7777777777777799</v>
      </c>
      <c r="I417" s="70">
        <f t="shared" si="231"/>
        <v>-2.6315789473684119</v>
      </c>
      <c r="J417" s="70">
        <f t="shared" si="231"/>
        <v>-2.7027027027027049</v>
      </c>
      <c r="K417" s="70">
        <f t="shared" si="231"/>
        <v>0</v>
      </c>
      <c r="L417" s="70">
        <f t="shared" si="231"/>
        <v>6.0606060606060659</v>
      </c>
      <c r="M417" s="70">
        <f t="shared" si="231"/>
        <v>3.4482758620689689</v>
      </c>
      <c r="N417" s="78">
        <f>(N416/O399)*100</f>
        <v>1.0526315789473928</v>
      </c>
    </row>
    <row r="418" spans="1:20" s="77" customFormat="1" x14ac:dyDescent="0.2">
      <c r="A418" s="74"/>
      <c r="B418" s="75"/>
      <c r="C418" s="75"/>
      <c r="D418" s="75"/>
      <c r="E418" s="75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</row>
    <row r="419" spans="1:20" x14ac:dyDescent="0.2">
      <c r="B419" s="65" t="s">
        <v>27</v>
      </c>
      <c r="C419" s="73" t="s">
        <v>24</v>
      </c>
      <c r="D419" s="73" t="s">
        <v>28</v>
      </c>
      <c r="E419" s="65" t="s">
        <v>29</v>
      </c>
      <c r="F419" s="65" t="s">
        <v>30</v>
      </c>
      <c r="G419" s="65" t="s">
        <v>31</v>
      </c>
      <c r="H419" s="65" t="s">
        <v>32</v>
      </c>
      <c r="I419" s="65" t="s">
        <v>33</v>
      </c>
      <c r="J419" s="65" t="s">
        <v>34</v>
      </c>
      <c r="K419" s="65" t="s">
        <v>35</v>
      </c>
      <c r="L419" s="65" t="s">
        <v>36</v>
      </c>
      <c r="M419" s="65" t="s">
        <v>37</v>
      </c>
      <c r="N419" s="65"/>
      <c r="O419" s="65"/>
    </row>
    <row r="420" spans="1:20" x14ac:dyDescent="0.2">
      <c r="A420" s="65" t="s">
        <v>61</v>
      </c>
      <c r="B420" s="70">
        <f>B401-M400</f>
        <v>-0.5</v>
      </c>
      <c r="C420" s="70">
        <f t="shared" ref="C420:M420" si="232">C401-B401</f>
        <v>-0.10000000000000009</v>
      </c>
      <c r="D420" s="70">
        <f t="shared" si="232"/>
        <v>0.10000000000000009</v>
      </c>
      <c r="E420" s="70">
        <f t="shared" si="232"/>
        <v>0.5</v>
      </c>
      <c r="F420" s="70">
        <f t="shared" si="232"/>
        <v>0.29999999999999982</v>
      </c>
      <c r="G420" s="70">
        <f t="shared" si="232"/>
        <v>0.20000000000000018</v>
      </c>
      <c r="H420" s="70">
        <f t="shared" si="232"/>
        <v>0.10000000000000009</v>
      </c>
      <c r="I420" s="70">
        <f t="shared" si="232"/>
        <v>0</v>
      </c>
      <c r="J420" s="70">
        <f t="shared" si="232"/>
        <v>-0.10000000000000009</v>
      </c>
      <c r="K420" s="70">
        <f t="shared" si="232"/>
        <v>0.10000000000000009</v>
      </c>
      <c r="L420" s="70">
        <f t="shared" si="232"/>
        <v>-0.20000000000000018</v>
      </c>
      <c r="M420" s="70">
        <f t="shared" si="232"/>
        <v>-0.5</v>
      </c>
    </row>
    <row r="421" spans="1:20" x14ac:dyDescent="0.2">
      <c r="A421" s="65" t="s">
        <v>62</v>
      </c>
      <c r="B421" s="70">
        <f>(B420/M400)*100</f>
        <v>-16.666666666666664</v>
      </c>
      <c r="C421" s="70">
        <f t="shared" ref="C421:M421" si="233">(C420/B401)*100</f>
        <v>-4.0000000000000036</v>
      </c>
      <c r="D421" s="70">
        <f t="shared" si="233"/>
        <v>4.1666666666666705</v>
      </c>
      <c r="E421" s="70">
        <f t="shared" si="233"/>
        <v>20</v>
      </c>
      <c r="F421" s="70">
        <f t="shared" si="233"/>
        <v>9.9999999999999929</v>
      </c>
      <c r="G421" s="70">
        <f t="shared" si="233"/>
        <v>6.0606060606060659</v>
      </c>
      <c r="H421" s="70">
        <f t="shared" si="233"/>
        <v>2.8571428571428599</v>
      </c>
      <c r="I421" s="70">
        <f t="shared" si="233"/>
        <v>0</v>
      </c>
      <c r="J421" s="70">
        <f t="shared" si="233"/>
        <v>-2.7777777777777799</v>
      </c>
      <c r="K421" s="70">
        <f t="shared" si="233"/>
        <v>2.8571428571428599</v>
      </c>
      <c r="L421" s="70">
        <f t="shared" si="233"/>
        <v>-5.5555555555555598</v>
      </c>
      <c r="M421" s="70">
        <f t="shared" si="233"/>
        <v>-14.705882352941178</v>
      </c>
    </row>
    <row r="422" spans="1:20" x14ac:dyDescent="0.2">
      <c r="B422" s="64" t="s">
        <v>7</v>
      </c>
      <c r="C422" s="65" t="s">
        <v>8</v>
      </c>
      <c r="D422" s="65" t="s">
        <v>9</v>
      </c>
      <c r="E422" s="65" t="s">
        <v>10</v>
      </c>
      <c r="F422" s="65" t="s">
        <v>11</v>
      </c>
      <c r="G422" s="65" t="s">
        <v>12</v>
      </c>
      <c r="H422" s="65" t="s">
        <v>13</v>
      </c>
      <c r="I422" s="65" t="s">
        <v>14</v>
      </c>
      <c r="J422" s="65" t="s">
        <v>15</v>
      </c>
      <c r="K422" s="65" t="s">
        <v>16</v>
      </c>
      <c r="L422" s="65" t="s">
        <v>17</v>
      </c>
      <c r="M422" s="65" t="s">
        <v>18</v>
      </c>
      <c r="N422" s="65" t="s">
        <v>40</v>
      </c>
    </row>
    <row r="423" spans="1:20" x14ac:dyDescent="0.2">
      <c r="A423" s="65" t="s">
        <v>63</v>
      </c>
      <c r="B423" s="70">
        <f t="shared" ref="B423:M423" si="234">B401-B400</f>
        <v>0</v>
      </c>
      <c r="C423" s="70">
        <f t="shared" si="234"/>
        <v>0</v>
      </c>
      <c r="D423" s="70">
        <f t="shared" si="234"/>
        <v>0</v>
      </c>
      <c r="E423" s="70">
        <f t="shared" si="234"/>
        <v>0</v>
      </c>
      <c r="F423" s="70">
        <f t="shared" si="234"/>
        <v>-0.10000000000000009</v>
      </c>
      <c r="G423" s="70">
        <f t="shared" si="234"/>
        <v>0</v>
      </c>
      <c r="H423" s="70">
        <f t="shared" si="234"/>
        <v>-0.10000000000000009</v>
      </c>
      <c r="I423" s="70">
        <f t="shared" si="234"/>
        <v>-0.10000000000000009</v>
      </c>
      <c r="J423" s="70">
        <f t="shared" si="234"/>
        <v>-0.10000000000000009</v>
      </c>
      <c r="K423" s="70">
        <f t="shared" si="234"/>
        <v>0</v>
      </c>
      <c r="L423" s="70">
        <f t="shared" si="234"/>
        <v>-0.10000000000000009</v>
      </c>
      <c r="M423" s="70">
        <f t="shared" si="234"/>
        <v>-0.10000000000000009</v>
      </c>
      <c r="N423" s="78">
        <f>O401-O400</f>
        <v>-5.0000000000000266E-2</v>
      </c>
    </row>
    <row r="424" spans="1:20" x14ac:dyDescent="0.2">
      <c r="A424" s="65" t="s">
        <v>64</v>
      </c>
      <c r="B424" s="70">
        <f t="shared" ref="B424:M424" si="235">(B423/B400)*100</f>
        <v>0</v>
      </c>
      <c r="C424" s="70">
        <f t="shared" si="235"/>
        <v>0</v>
      </c>
      <c r="D424" s="70">
        <f t="shared" si="235"/>
        <v>0</v>
      </c>
      <c r="E424" s="70">
        <f t="shared" si="235"/>
        <v>0</v>
      </c>
      <c r="F424" s="70">
        <f t="shared" si="235"/>
        <v>-2.9411764705882382</v>
      </c>
      <c r="G424" s="70">
        <f t="shared" si="235"/>
        <v>0</v>
      </c>
      <c r="H424" s="70">
        <f t="shared" si="235"/>
        <v>-2.7027027027027049</v>
      </c>
      <c r="I424" s="70">
        <f t="shared" si="235"/>
        <v>-2.7027027027027049</v>
      </c>
      <c r="J424" s="70">
        <f t="shared" si="235"/>
        <v>-2.7777777777777799</v>
      </c>
      <c r="K424" s="70">
        <f t="shared" si="235"/>
        <v>0</v>
      </c>
      <c r="L424" s="70">
        <f t="shared" si="235"/>
        <v>-2.8571428571428599</v>
      </c>
      <c r="M424" s="70">
        <f t="shared" si="235"/>
        <v>-3.3333333333333361</v>
      </c>
      <c r="N424" s="78">
        <f>(N423/O400)*100</f>
        <v>-1.562500000000008</v>
      </c>
    </row>
    <row r="425" spans="1:20" s="77" customFormat="1" x14ac:dyDescent="0.2">
      <c r="A425" s="74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6"/>
      <c r="N425" s="76"/>
      <c r="O425" s="76"/>
      <c r="P425" s="76"/>
      <c r="Q425" s="76"/>
      <c r="R425" s="76"/>
      <c r="S425" s="76"/>
      <c r="T425" s="76"/>
    </row>
    <row r="426" spans="1:20" x14ac:dyDescent="0.2">
      <c r="B426" s="65" t="s">
        <v>27</v>
      </c>
      <c r="C426" s="73" t="s">
        <v>24</v>
      </c>
      <c r="D426" s="73" t="s">
        <v>28</v>
      </c>
      <c r="E426" s="65" t="s">
        <v>29</v>
      </c>
      <c r="F426" s="65" t="s">
        <v>30</v>
      </c>
      <c r="G426" s="65" t="s">
        <v>31</v>
      </c>
      <c r="H426" s="65" t="s">
        <v>32</v>
      </c>
      <c r="I426" s="65" t="s">
        <v>33</v>
      </c>
      <c r="J426" s="65" t="s">
        <v>34</v>
      </c>
      <c r="K426" s="65" t="s">
        <v>35</v>
      </c>
      <c r="L426" s="65" t="s">
        <v>36</v>
      </c>
      <c r="M426" s="65" t="s">
        <v>37</v>
      </c>
    </row>
    <row r="427" spans="1:20" x14ac:dyDescent="0.2">
      <c r="A427" s="65" t="s">
        <v>65</v>
      </c>
      <c r="B427" s="70">
        <f>B402-M401</f>
        <v>-0.29999999999999982</v>
      </c>
      <c r="C427" s="70">
        <f t="shared" ref="C427:J427" si="236">C402-B402</f>
        <v>0</v>
      </c>
      <c r="D427" s="70">
        <f t="shared" si="236"/>
        <v>0.10000000000000009</v>
      </c>
      <c r="E427" s="70">
        <f t="shared" si="236"/>
        <v>0.5</v>
      </c>
      <c r="F427" s="70">
        <f t="shared" si="236"/>
        <v>0.29999999999999982</v>
      </c>
      <c r="G427" s="70">
        <f t="shared" si="236"/>
        <v>0.29999999999999982</v>
      </c>
      <c r="H427" s="70">
        <f t="shared" si="236"/>
        <v>-9.9999999999999645E-2</v>
      </c>
      <c r="I427" s="70">
        <f t="shared" si="236"/>
        <v>0</v>
      </c>
      <c r="J427" s="70">
        <f t="shared" si="236"/>
        <v>-0.10000000000000009</v>
      </c>
      <c r="K427" s="70">
        <f>K402-J402</f>
        <v>-0.10000000000000009</v>
      </c>
      <c r="L427" s="70">
        <f>L402-K402</f>
        <v>-0.10000000000000009</v>
      </c>
      <c r="M427" s="70">
        <f>M402-L402</f>
        <v>-0.39999999999999991</v>
      </c>
    </row>
    <row r="428" spans="1:20" x14ac:dyDescent="0.2">
      <c r="A428" s="65" t="s">
        <v>66</v>
      </c>
      <c r="B428" s="70">
        <f>(B427/M401)*100</f>
        <v>-10.344827586206891</v>
      </c>
      <c r="C428" s="70">
        <f t="shared" ref="C428:J428" si="237">(C427/B402)*100</f>
        <v>0</v>
      </c>
      <c r="D428" s="70">
        <f t="shared" si="237"/>
        <v>3.8461538461538494</v>
      </c>
      <c r="E428" s="70">
        <f t="shared" si="237"/>
        <v>18.518518518518519</v>
      </c>
      <c r="F428" s="70">
        <f t="shared" si="237"/>
        <v>9.3749999999999947</v>
      </c>
      <c r="G428" s="70">
        <f t="shared" si="237"/>
        <v>8.5714285714285658</v>
      </c>
      <c r="H428" s="70">
        <f t="shared" si="237"/>
        <v>-2.6315789473684119</v>
      </c>
      <c r="I428" s="70">
        <f t="shared" si="237"/>
        <v>0</v>
      </c>
      <c r="J428" s="70">
        <f t="shared" si="237"/>
        <v>-2.7027027027027049</v>
      </c>
      <c r="K428" s="70">
        <f>(K427/J402)*100</f>
        <v>-2.7777777777777799</v>
      </c>
      <c r="L428" s="70">
        <f>(L427/K402)*100</f>
        <v>-2.8571428571428599</v>
      </c>
      <c r="M428" s="70">
        <f>(M427/L402)*100</f>
        <v>-11.764705882352938</v>
      </c>
    </row>
    <row r="429" spans="1:20" x14ac:dyDescent="0.2">
      <c r="B429" s="64" t="s">
        <v>7</v>
      </c>
      <c r="C429" s="65" t="s">
        <v>8</v>
      </c>
      <c r="D429" s="65" t="s">
        <v>9</v>
      </c>
      <c r="E429" s="65" t="s">
        <v>10</v>
      </c>
      <c r="F429" s="65" t="s">
        <v>11</v>
      </c>
      <c r="G429" s="65" t="s">
        <v>12</v>
      </c>
      <c r="H429" s="65" t="s">
        <v>13</v>
      </c>
      <c r="I429" s="65" t="s">
        <v>14</v>
      </c>
      <c r="J429" s="65" t="s">
        <v>15</v>
      </c>
      <c r="K429" s="65" t="s">
        <v>16</v>
      </c>
      <c r="L429" s="65" t="s">
        <v>17</v>
      </c>
      <c r="M429" s="65" t="s">
        <v>18</v>
      </c>
      <c r="N429" s="65" t="s">
        <v>40</v>
      </c>
    </row>
    <row r="430" spans="1:20" x14ac:dyDescent="0.2">
      <c r="A430" s="65" t="s">
        <v>67</v>
      </c>
      <c r="B430" s="70">
        <f t="shared" ref="B430:H430" si="238">B402-B401</f>
        <v>0.10000000000000009</v>
      </c>
      <c r="C430" s="70">
        <f t="shared" si="238"/>
        <v>0.20000000000000018</v>
      </c>
      <c r="D430" s="70">
        <f t="shared" si="238"/>
        <v>0.20000000000000018</v>
      </c>
      <c r="E430" s="70">
        <f t="shared" si="238"/>
        <v>0.20000000000000018</v>
      </c>
      <c r="F430" s="70">
        <f t="shared" si="238"/>
        <v>0.20000000000000018</v>
      </c>
      <c r="G430" s="70">
        <f t="shared" si="238"/>
        <v>0.29999999999999982</v>
      </c>
      <c r="H430" s="70">
        <f t="shared" si="238"/>
        <v>0.10000000000000009</v>
      </c>
      <c r="I430" s="70">
        <f>I402-I401</f>
        <v>0.10000000000000009</v>
      </c>
      <c r="J430" s="70">
        <f>J402-J401</f>
        <v>0.10000000000000009</v>
      </c>
      <c r="K430" s="70">
        <f>K402-K401</f>
        <v>-0.10000000000000009</v>
      </c>
      <c r="L430" s="70">
        <f>L402-L401</f>
        <v>0</v>
      </c>
      <c r="M430" s="70">
        <f>M402-M401</f>
        <v>0.10000000000000009</v>
      </c>
      <c r="N430" s="69">
        <f>O402-O401</f>
        <v>0.125</v>
      </c>
    </row>
    <row r="431" spans="1:20" x14ac:dyDescent="0.2">
      <c r="A431" s="65" t="s">
        <v>68</v>
      </c>
      <c r="B431" s="70">
        <f t="shared" ref="B431:J431" si="239">(B430/B401)*100</f>
        <v>4.0000000000000036</v>
      </c>
      <c r="C431" s="70">
        <f t="shared" si="239"/>
        <v>8.333333333333341</v>
      </c>
      <c r="D431" s="70">
        <f t="shared" si="239"/>
        <v>8.0000000000000071</v>
      </c>
      <c r="E431" s="70">
        <f t="shared" si="239"/>
        <v>6.6666666666666723</v>
      </c>
      <c r="F431" s="70">
        <f t="shared" si="239"/>
        <v>6.0606060606060659</v>
      </c>
      <c r="G431" s="70">
        <f t="shared" si="239"/>
        <v>8.5714285714285658</v>
      </c>
      <c r="H431" s="70">
        <f t="shared" si="239"/>
        <v>2.7777777777777799</v>
      </c>
      <c r="I431" s="70">
        <f t="shared" si="239"/>
        <v>2.7777777777777799</v>
      </c>
      <c r="J431" s="70">
        <f t="shared" si="239"/>
        <v>2.8571428571428599</v>
      </c>
      <c r="K431" s="70">
        <f>(K430/K401)*100</f>
        <v>-2.7777777777777799</v>
      </c>
      <c r="L431" s="70">
        <f>(L430/L401)*100</f>
        <v>0</v>
      </c>
      <c r="M431" s="70">
        <f>(M430/M401)*100</f>
        <v>3.4482758620689689</v>
      </c>
      <c r="N431" s="78">
        <f>(N430/O401)*100</f>
        <v>3.9682539682539679</v>
      </c>
    </row>
    <row r="432" spans="1:20" s="77" customFormat="1" x14ac:dyDescent="0.2">
      <c r="A432" s="74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6"/>
      <c r="N432" s="76"/>
      <c r="O432" s="76"/>
      <c r="P432" s="76"/>
      <c r="Q432" s="76"/>
      <c r="R432" s="76"/>
      <c r="S432" s="76"/>
      <c r="T432" s="76"/>
    </row>
    <row r="433" spans="1:20" x14ac:dyDescent="0.2">
      <c r="B433" s="65" t="s">
        <v>27</v>
      </c>
      <c r="C433" s="73" t="s">
        <v>24</v>
      </c>
      <c r="D433" s="73" t="s">
        <v>28</v>
      </c>
      <c r="E433" s="65" t="s">
        <v>29</v>
      </c>
      <c r="F433" s="65" t="s">
        <v>30</v>
      </c>
      <c r="G433" s="65" t="s">
        <v>31</v>
      </c>
      <c r="H433" s="65" t="s">
        <v>32</v>
      </c>
      <c r="I433" s="65" t="s">
        <v>33</v>
      </c>
      <c r="J433" s="65" t="s">
        <v>34</v>
      </c>
      <c r="K433" s="65" t="s">
        <v>35</v>
      </c>
      <c r="L433" s="65" t="s">
        <v>36</v>
      </c>
      <c r="M433" s="65" t="s">
        <v>37</v>
      </c>
    </row>
    <row r="434" spans="1:20" x14ac:dyDescent="0.2">
      <c r="A434" s="65" t="s">
        <v>69</v>
      </c>
      <c r="B434" s="70">
        <f>B403-M402</f>
        <v>-0.20000000000000018</v>
      </c>
      <c r="C434" s="70">
        <f t="shared" ref="C434:I434" si="240">C403-B403</f>
        <v>0</v>
      </c>
      <c r="D434" s="70">
        <f t="shared" si="240"/>
        <v>0.20000000000000018</v>
      </c>
      <c r="E434" s="70">
        <f t="shared" si="240"/>
        <v>0.29999999999999982</v>
      </c>
      <c r="F434" s="70">
        <f t="shared" si="240"/>
        <v>0.5</v>
      </c>
      <c r="G434" s="70">
        <f t="shared" si="240"/>
        <v>0.29999999999999982</v>
      </c>
      <c r="H434" s="70">
        <f t="shared" si="240"/>
        <v>0</v>
      </c>
      <c r="I434" s="70">
        <f t="shared" si="240"/>
        <v>0.10000000000000053</v>
      </c>
      <c r="J434" s="70">
        <f>J403-I403</f>
        <v>-0.10000000000000053</v>
      </c>
      <c r="K434" s="70">
        <f>K403-J403</f>
        <v>-9.9999999999999645E-2</v>
      </c>
      <c r="L434" s="70">
        <f>L403-K403</f>
        <v>-0.20000000000000018</v>
      </c>
      <c r="M434" s="70">
        <f>M403-L403</f>
        <v>-0.39999999999999991</v>
      </c>
    </row>
    <row r="435" spans="1:20" x14ac:dyDescent="0.2">
      <c r="A435" s="65" t="s">
        <v>70</v>
      </c>
      <c r="B435" s="70">
        <f>(B434/M402)*100</f>
        <v>-6.6666666666666723</v>
      </c>
      <c r="C435" s="70">
        <f t="shared" ref="C435:I435" si="241">(C434/B403)*100</f>
        <v>0</v>
      </c>
      <c r="D435" s="70">
        <f t="shared" si="241"/>
        <v>7.1428571428571495</v>
      </c>
      <c r="E435" s="70">
        <f t="shared" si="241"/>
        <v>9.9999999999999929</v>
      </c>
      <c r="F435" s="70">
        <f t="shared" si="241"/>
        <v>15.151515151515152</v>
      </c>
      <c r="G435" s="70">
        <f t="shared" si="241"/>
        <v>7.8947368421052584</v>
      </c>
      <c r="H435" s="70">
        <f t="shared" si="241"/>
        <v>0</v>
      </c>
      <c r="I435" s="70">
        <f t="shared" si="241"/>
        <v>2.4390243902439157</v>
      </c>
      <c r="J435" s="70">
        <f>(J434/I403)*100</f>
        <v>-2.3809523809523938</v>
      </c>
      <c r="K435" s="70">
        <f>(K434/J403)*100</f>
        <v>-2.4390243902438939</v>
      </c>
      <c r="L435" s="70">
        <f>(L434/K403)*100</f>
        <v>-5.0000000000000044</v>
      </c>
      <c r="M435" s="70">
        <f>(M434/L403)*100</f>
        <v>-10.526315789473681</v>
      </c>
    </row>
    <row r="436" spans="1:20" x14ac:dyDescent="0.2">
      <c r="B436" s="64" t="s">
        <v>7</v>
      </c>
      <c r="C436" s="65" t="s">
        <v>8</v>
      </c>
      <c r="D436" s="65" t="s">
        <v>9</v>
      </c>
      <c r="E436" s="65" t="s">
        <v>10</v>
      </c>
      <c r="F436" s="65" t="s">
        <v>11</v>
      </c>
      <c r="G436" s="65" t="s">
        <v>12</v>
      </c>
      <c r="H436" s="65" t="s">
        <v>13</v>
      </c>
      <c r="I436" s="65" t="s">
        <v>14</v>
      </c>
      <c r="J436" s="65" t="s">
        <v>15</v>
      </c>
      <c r="K436" s="65" t="s">
        <v>16</v>
      </c>
      <c r="L436" s="65" t="s">
        <v>17</v>
      </c>
      <c r="M436" s="65" t="s">
        <v>18</v>
      </c>
      <c r="N436" s="65" t="s">
        <v>40</v>
      </c>
    </row>
    <row r="437" spans="1:20" x14ac:dyDescent="0.2">
      <c r="A437" s="65" t="s">
        <v>71</v>
      </c>
      <c r="B437" s="70">
        <f t="shared" ref="B437:I437" si="242">B403-B402</f>
        <v>0.19999999999999973</v>
      </c>
      <c r="C437" s="70">
        <f t="shared" si="242"/>
        <v>0.19999999999999973</v>
      </c>
      <c r="D437" s="70">
        <f t="shared" si="242"/>
        <v>0.29999999999999982</v>
      </c>
      <c r="E437" s="70">
        <f t="shared" si="242"/>
        <v>9.9999999999999645E-2</v>
      </c>
      <c r="F437" s="70">
        <f t="shared" si="242"/>
        <v>0.29999999999999982</v>
      </c>
      <c r="G437" s="70">
        <f t="shared" si="242"/>
        <v>0.29999999999999982</v>
      </c>
      <c r="H437" s="70">
        <f t="shared" si="242"/>
        <v>0.39999999999999947</v>
      </c>
      <c r="I437" s="70">
        <f t="shared" si="242"/>
        <v>0.5</v>
      </c>
      <c r="J437" s="70">
        <f>J403-J402</f>
        <v>0.49999999999999956</v>
      </c>
      <c r="K437" s="70">
        <f>K403-K402</f>
        <v>0.5</v>
      </c>
      <c r="L437" s="70">
        <f>K403-K402</f>
        <v>0.5</v>
      </c>
      <c r="M437" s="70">
        <f>L403-L402</f>
        <v>0.39999999999999991</v>
      </c>
      <c r="N437" s="69">
        <f>O403-O402</f>
        <v>0.34166666666666545</v>
      </c>
    </row>
    <row r="438" spans="1:20" x14ac:dyDescent="0.2">
      <c r="A438" s="65" t="s">
        <v>72</v>
      </c>
      <c r="B438" s="70">
        <f>(B437/B402)*100</f>
        <v>7.6923076923076819</v>
      </c>
      <c r="C438" s="70">
        <f t="shared" ref="C438:I438" si="243">(C437/C403)*100</f>
        <v>7.1428571428571344</v>
      </c>
      <c r="D438" s="70">
        <f t="shared" si="243"/>
        <v>9.9999999999999929</v>
      </c>
      <c r="E438" s="70">
        <f t="shared" si="243"/>
        <v>3.0303030303030196</v>
      </c>
      <c r="F438" s="70">
        <f t="shared" si="243"/>
        <v>7.8947368421052584</v>
      </c>
      <c r="G438" s="70">
        <f t="shared" si="243"/>
        <v>7.317073170731704</v>
      </c>
      <c r="H438" s="70">
        <f t="shared" si="243"/>
        <v>9.7560975609755971</v>
      </c>
      <c r="I438" s="70">
        <f t="shared" si="243"/>
        <v>11.904761904761903</v>
      </c>
      <c r="J438" s="70">
        <f>(J437/J403)*100</f>
        <v>12.195121951219502</v>
      </c>
      <c r="K438" s="70">
        <f>(K437/K403)*100</f>
        <v>12.5</v>
      </c>
      <c r="L438" s="70">
        <f>(L437/K403)*100</f>
        <v>12.5</v>
      </c>
      <c r="M438" s="70">
        <f>(M437/L403)*100</f>
        <v>10.526315789473681</v>
      </c>
      <c r="N438" s="78">
        <f>(N437/O402)*100</f>
        <v>10.432569974554669</v>
      </c>
    </row>
    <row r="439" spans="1:20" s="77" customFormat="1" x14ac:dyDescent="0.2">
      <c r="A439" s="74"/>
      <c r="B439" s="75"/>
      <c r="C439" s="75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</row>
    <row r="440" spans="1:20" x14ac:dyDescent="0.2">
      <c r="B440" s="65" t="s">
        <v>27</v>
      </c>
      <c r="C440" s="73" t="s">
        <v>24</v>
      </c>
      <c r="D440" s="73" t="s">
        <v>28</v>
      </c>
      <c r="E440" s="65" t="s">
        <v>29</v>
      </c>
      <c r="F440" s="65" t="s">
        <v>30</v>
      </c>
      <c r="G440" s="65" t="s">
        <v>31</v>
      </c>
      <c r="H440" s="65" t="s">
        <v>32</v>
      </c>
      <c r="I440" s="65" t="s">
        <v>33</v>
      </c>
      <c r="J440" s="65" t="s">
        <v>34</v>
      </c>
      <c r="K440" s="65" t="s">
        <v>35</v>
      </c>
      <c r="L440" s="65" t="s">
        <v>36</v>
      </c>
      <c r="M440" s="65" t="s">
        <v>37</v>
      </c>
      <c r="N440" s="65"/>
      <c r="O440" s="65"/>
    </row>
    <row r="441" spans="1:20" s="79" customFormat="1" x14ac:dyDescent="0.2">
      <c r="A441" s="65" t="s">
        <v>76</v>
      </c>
      <c r="B441" s="70">
        <f>B404-M403</f>
        <v>-0.39999999999999991</v>
      </c>
      <c r="C441" s="70">
        <f t="shared" ref="C441:M441" si="244">C404-B404</f>
        <v>0</v>
      </c>
      <c r="D441" s="70">
        <f t="shared" si="244"/>
        <v>-0.10000000000000009</v>
      </c>
      <c r="E441" s="70">
        <f t="shared" si="244"/>
        <v>0.30000000000000027</v>
      </c>
      <c r="F441" s="70">
        <f t="shared" si="244"/>
        <v>0.19999999999999973</v>
      </c>
      <c r="G441" s="70">
        <f t="shared" si="244"/>
        <v>0.20000000000000018</v>
      </c>
      <c r="H441" s="70">
        <f t="shared" si="244"/>
        <v>-0.30000000000000027</v>
      </c>
      <c r="I441" s="70">
        <f t="shared" si="244"/>
        <v>0</v>
      </c>
      <c r="J441" s="70">
        <f t="shared" si="244"/>
        <v>-0.19999999999999973</v>
      </c>
      <c r="K441" s="70">
        <f t="shared" si="244"/>
        <v>0</v>
      </c>
      <c r="L441" s="70">
        <f t="shared" si="244"/>
        <v>-0.30000000000000027</v>
      </c>
      <c r="M441" s="70">
        <f t="shared" si="244"/>
        <v>-0.19999999999999973</v>
      </c>
      <c r="N441" s="60"/>
      <c r="O441" s="60"/>
      <c r="P441" s="60"/>
      <c r="Q441" s="60"/>
      <c r="R441" s="60"/>
      <c r="S441" s="60"/>
      <c r="T441" s="60"/>
    </row>
    <row r="442" spans="1:20" s="79" customFormat="1" x14ac:dyDescent="0.2">
      <c r="A442" s="65" t="s">
        <v>77</v>
      </c>
      <c r="B442" s="70">
        <f>(B441/M403)*100</f>
        <v>-11.764705882352938</v>
      </c>
      <c r="C442" s="70">
        <f t="shared" ref="C442:M442" si="245">(C441/B404)*100</f>
        <v>0</v>
      </c>
      <c r="D442" s="70">
        <f t="shared" si="245"/>
        <v>-3.3333333333333361</v>
      </c>
      <c r="E442" s="70">
        <f t="shared" si="245"/>
        <v>10.344827586206906</v>
      </c>
      <c r="F442" s="70">
        <f t="shared" si="245"/>
        <v>6.249999999999992</v>
      </c>
      <c r="G442" s="70">
        <f t="shared" si="245"/>
        <v>5.8823529411764763</v>
      </c>
      <c r="H442" s="70">
        <f t="shared" si="245"/>
        <v>-8.333333333333341</v>
      </c>
      <c r="I442" s="70">
        <f t="shared" si="245"/>
        <v>0</v>
      </c>
      <c r="J442" s="70">
        <f t="shared" si="245"/>
        <v>-6.0606060606060534</v>
      </c>
      <c r="K442" s="70">
        <f t="shared" si="245"/>
        <v>0</v>
      </c>
      <c r="L442" s="70">
        <f t="shared" si="245"/>
        <v>-9.6774193548387171</v>
      </c>
      <c r="M442" s="70">
        <f t="shared" si="245"/>
        <v>-7.1428571428571344</v>
      </c>
      <c r="N442" s="60"/>
      <c r="O442" s="60"/>
      <c r="P442" s="60"/>
      <c r="Q442" s="60"/>
      <c r="R442" s="60"/>
      <c r="S442" s="60"/>
      <c r="T442" s="60"/>
    </row>
    <row r="443" spans="1:20" x14ac:dyDescent="0.2">
      <c r="B443" s="64" t="s">
        <v>7</v>
      </c>
      <c r="C443" s="65" t="s">
        <v>8</v>
      </c>
      <c r="D443" s="65" t="s">
        <v>9</v>
      </c>
      <c r="E443" s="65" t="s">
        <v>10</v>
      </c>
      <c r="F443" s="65" t="s">
        <v>11</v>
      </c>
      <c r="G443" s="65" t="s">
        <v>12</v>
      </c>
      <c r="H443" s="65" t="s">
        <v>13</v>
      </c>
      <c r="I443" s="65" t="s">
        <v>14</v>
      </c>
      <c r="J443" s="65" t="s">
        <v>15</v>
      </c>
      <c r="K443" s="65" t="s">
        <v>16</v>
      </c>
      <c r="L443" s="65" t="s">
        <v>17</v>
      </c>
      <c r="M443" s="65" t="s">
        <v>18</v>
      </c>
      <c r="N443" s="65" t="s">
        <v>40</v>
      </c>
    </row>
    <row r="444" spans="1:20" s="79" customFormat="1" x14ac:dyDescent="0.2">
      <c r="A444" s="65" t="s">
        <v>78</v>
      </c>
      <c r="B444" s="70">
        <f t="shared" ref="B444:M444" si="246">B404-B403</f>
        <v>0.20000000000000018</v>
      </c>
      <c r="C444" s="70">
        <f t="shared" si="246"/>
        <v>0.20000000000000018</v>
      </c>
      <c r="D444" s="70">
        <f t="shared" si="246"/>
        <v>-0.10000000000000009</v>
      </c>
      <c r="E444" s="70">
        <f t="shared" si="246"/>
        <v>-9.9999999999999645E-2</v>
      </c>
      <c r="F444" s="70">
        <f t="shared" si="246"/>
        <v>-0.39999999999999991</v>
      </c>
      <c r="G444" s="70">
        <f t="shared" si="246"/>
        <v>-0.49999999999999956</v>
      </c>
      <c r="H444" s="70">
        <f t="shared" si="246"/>
        <v>-0.79999999999999982</v>
      </c>
      <c r="I444" s="70">
        <f t="shared" si="246"/>
        <v>-0.90000000000000036</v>
      </c>
      <c r="J444" s="70">
        <f t="shared" si="246"/>
        <v>-0.99999999999999956</v>
      </c>
      <c r="K444" s="70">
        <f t="shared" si="246"/>
        <v>-0.89999999999999991</v>
      </c>
      <c r="L444" s="70">
        <f t="shared" si="246"/>
        <v>-1</v>
      </c>
      <c r="M444" s="70">
        <f t="shared" si="246"/>
        <v>-0.79999999999999982</v>
      </c>
      <c r="N444" s="69">
        <f>O404-O403</f>
        <v>-0.50833333333333197</v>
      </c>
      <c r="O444" s="60"/>
      <c r="P444" s="60"/>
      <c r="Q444" s="60"/>
      <c r="R444" s="60"/>
      <c r="S444" s="60"/>
      <c r="T444" s="60"/>
    </row>
    <row r="445" spans="1:20" s="79" customFormat="1" x14ac:dyDescent="0.2">
      <c r="A445" s="65" t="s">
        <v>79</v>
      </c>
      <c r="B445" s="70">
        <f t="shared" ref="B445:M445" si="247">(B444/B403)*100</f>
        <v>7.1428571428571495</v>
      </c>
      <c r="C445" s="70">
        <f t="shared" si="247"/>
        <v>7.1428571428571495</v>
      </c>
      <c r="D445" s="70">
        <f t="shared" si="247"/>
        <v>-3.3333333333333361</v>
      </c>
      <c r="E445" s="70">
        <f t="shared" si="247"/>
        <v>-3.0303030303030196</v>
      </c>
      <c r="F445" s="70">
        <f t="shared" si="247"/>
        <v>-10.526315789473681</v>
      </c>
      <c r="G445" s="70">
        <f t="shared" si="247"/>
        <v>-12.195121951219502</v>
      </c>
      <c r="H445" s="70">
        <f t="shared" si="247"/>
        <v>-19.512195121951219</v>
      </c>
      <c r="I445" s="70">
        <f t="shared" si="247"/>
        <v>-21.428571428571434</v>
      </c>
      <c r="J445" s="70">
        <f t="shared" si="247"/>
        <v>-24.390243902439014</v>
      </c>
      <c r="K445" s="70">
        <f t="shared" si="247"/>
        <v>-22.499999999999996</v>
      </c>
      <c r="L445" s="70">
        <f t="shared" si="247"/>
        <v>-26.315789473684209</v>
      </c>
      <c r="M445" s="70">
        <f t="shared" si="247"/>
        <v>-23.529411764705877</v>
      </c>
      <c r="N445" s="78">
        <f>(N444/O403)*100</f>
        <v>-14.055299539170473</v>
      </c>
      <c r="O445" s="60"/>
      <c r="P445" s="60"/>
      <c r="Q445" s="60"/>
      <c r="R445" s="60"/>
      <c r="S445" s="60"/>
      <c r="T445" s="60"/>
    </row>
    <row r="446" spans="1:20" s="77" customFormat="1" x14ac:dyDescent="0.2">
      <c r="A446" s="74"/>
      <c r="B446" s="75"/>
      <c r="C446" s="75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</row>
    <row r="447" spans="1:20" s="65" customFormat="1" x14ac:dyDescent="0.2">
      <c r="B447" s="65" t="s">
        <v>27</v>
      </c>
      <c r="C447" s="73" t="s">
        <v>24</v>
      </c>
      <c r="D447" s="73" t="s">
        <v>28</v>
      </c>
      <c r="E447" s="65" t="s">
        <v>29</v>
      </c>
      <c r="F447" s="65" t="s">
        <v>30</v>
      </c>
      <c r="G447" s="65" t="s">
        <v>31</v>
      </c>
      <c r="H447" s="65" t="s">
        <v>32</v>
      </c>
      <c r="I447" s="65" t="s">
        <v>33</v>
      </c>
      <c r="J447" s="65" t="s">
        <v>34</v>
      </c>
      <c r="K447" s="65" t="s">
        <v>35</v>
      </c>
      <c r="L447" s="65" t="s">
        <v>36</v>
      </c>
      <c r="M447" s="65" t="s">
        <v>37</v>
      </c>
    </row>
    <row r="448" spans="1:20" s="65" customFormat="1" x14ac:dyDescent="0.2">
      <c r="A448" s="65" t="s">
        <v>80</v>
      </c>
      <c r="B448" s="70">
        <f>B405-M404</f>
        <v>-0.39999999999999991</v>
      </c>
      <c r="C448" s="70">
        <f t="shared" ref="C448:M448" si="248">C405-B405</f>
        <v>-0.10000000000000009</v>
      </c>
      <c r="D448" s="70">
        <f t="shared" si="248"/>
        <v>-0.10000000000000009</v>
      </c>
      <c r="E448" s="70">
        <f t="shared" si="248"/>
        <v>0.5</v>
      </c>
      <c r="F448" s="70">
        <f t="shared" si="248"/>
        <v>0.39999999999999991</v>
      </c>
      <c r="G448" s="70">
        <f t="shared" si="248"/>
        <v>0.20000000000000018</v>
      </c>
      <c r="H448" s="70">
        <f t="shared" si="248"/>
        <v>0.10000000000000009</v>
      </c>
      <c r="I448" s="70">
        <f t="shared" si="248"/>
        <v>-0.10000000000000009</v>
      </c>
      <c r="J448" s="70">
        <f t="shared" si="248"/>
        <v>0.29999999999999982</v>
      </c>
      <c r="K448" s="70">
        <f t="shared" si="248"/>
        <v>0.10000000000000009</v>
      </c>
      <c r="L448" s="70">
        <f t="shared" si="248"/>
        <v>-0.29999999999999982</v>
      </c>
      <c r="M448" s="70">
        <f t="shared" si="248"/>
        <v>-0.5</v>
      </c>
      <c r="N448" s="60"/>
    </row>
    <row r="449" spans="1:20" s="65" customFormat="1" x14ac:dyDescent="0.2">
      <c r="A449" s="65" t="s">
        <v>81</v>
      </c>
      <c r="B449" s="70">
        <f>(B448/A404)*100</f>
        <v>-1.9920318725099598E-2</v>
      </c>
      <c r="C449" s="70">
        <f t="shared" ref="C449:M449" si="249">(C448/B405)*100</f>
        <v>-4.5454545454545494</v>
      </c>
      <c r="D449" s="70">
        <f t="shared" si="249"/>
        <v>-4.7619047619047654</v>
      </c>
      <c r="E449" s="70">
        <f t="shared" si="249"/>
        <v>25</v>
      </c>
      <c r="F449" s="70">
        <f t="shared" si="249"/>
        <v>15.999999999999998</v>
      </c>
      <c r="G449" s="70">
        <f t="shared" si="249"/>
        <v>6.8965517241379377</v>
      </c>
      <c r="H449" s="70">
        <f t="shared" si="249"/>
        <v>3.2258064516129057</v>
      </c>
      <c r="I449" s="70">
        <f t="shared" si="249"/>
        <v>-3.1250000000000027</v>
      </c>
      <c r="J449" s="70">
        <f t="shared" si="249"/>
        <v>9.6774193548387046</v>
      </c>
      <c r="K449" s="70">
        <f t="shared" si="249"/>
        <v>2.9411764705882382</v>
      </c>
      <c r="L449" s="70">
        <f t="shared" si="249"/>
        <v>-8.5714285714285658</v>
      </c>
      <c r="M449" s="70">
        <f t="shared" si="249"/>
        <v>-15.625</v>
      </c>
      <c r="N449" s="60"/>
    </row>
    <row r="450" spans="1:20" s="65" customFormat="1" x14ac:dyDescent="0.2">
      <c r="B450" s="64" t="s">
        <v>7</v>
      </c>
      <c r="C450" s="65" t="s">
        <v>8</v>
      </c>
      <c r="D450" s="65" t="s">
        <v>9</v>
      </c>
      <c r="E450" s="65" t="s">
        <v>10</v>
      </c>
      <c r="F450" s="65" t="s">
        <v>11</v>
      </c>
      <c r="G450" s="65" t="s">
        <v>12</v>
      </c>
      <c r="H450" s="65" t="s">
        <v>13</v>
      </c>
      <c r="I450" s="65" t="s">
        <v>14</v>
      </c>
      <c r="J450" s="65" t="s">
        <v>15</v>
      </c>
      <c r="K450" s="65" t="s">
        <v>16</v>
      </c>
      <c r="L450" s="65" t="s">
        <v>17</v>
      </c>
      <c r="M450" s="65" t="s">
        <v>18</v>
      </c>
      <c r="N450" s="65" t="s">
        <v>40</v>
      </c>
    </row>
    <row r="451" spans="1:20" s="65" customFormat="1" x14ac:dyDescent="0.2">
      <c r="A451" s="65" t="s">
        <v>82</v>
      </c>
      <c r="B451" s="70">
        <f t="shared" ref="B451:M451" si="250">B405-B404</f>
        <v>-0.79999999999999982</v>
      </c>
      <c r="C451" s="70">
        <f t="shared" si="250"/>
        <v>-0.89999999999999991</v>
      </c>
      <c r="D451" s="70">
        <f t="shared" si="250"/>
        <v>-0.89999999999999991</v>
      </c>
      <c r="E451" s="70">
        <f t="shared" si="250"/>
        <v>-0.70000000000000018</v>
      </c>
      <c r="F451" s="70">
        <f t="shared" si="250"/>
        <v>-0.5</v>
      </c>
      <c r="G451" s="70">
        <f t="shared" si="250"/>
        <v>-0.5</v>
      </c>
      <c r="H451" s="70">
        <f t="shared" si="250"/>
        <v>-9.9999999999999645E-2</v>
      </c>
      <c r="I451" s="70">
        <f t="shared" si="250"/>
        <v>-0.19999999999999973</v>
      </c>
      <c r="J451" s="70">
        <f t="shared" si="250"/>
        <v>0.29999999999999982</v>
      </c>
      <c r="K451" s="70">
        <f t="shared" si="250"/>
        <v>0.39999999999999991</v>
      </c>
      <c r="L451" s="70">
        <f t="shared" si="250"/>
        <v>0.40000000000000036</v>
      </c>
      <c r="M451" s="70">
        <f t="shared" si="250"/>
        <v>0.10000000000000009</v>
      </c>
      <c r="N451" s="80">
        <f>O405-O404</f>
        <v>-0.2833333333333341</v>
      </c>
    </row>
    <row r="452" spans="1:20" s="65" customFormat="1" x14ac:dyDescent="0.2">
      <c r="A452" s="65" t="s">
        <v>83</v>
      </c>
      <c r="B452" s="70">
        <f t="shared" ref="B452:M452" si="251">(B451/B404)*100</f>
        <v>-26.666666666666661</v>
      </c>
      <c r="C452" s="70">
        <f t="shared" si="251"/>
        <v>-30</v>
      </c>
      <c r="D452" s="70">
        <f t="shared" si="251"/>
        <v>-31.034482758620683</v>
      </c>
      <c r="E452" s="70">
        <f t="shared" si="251"/>
        <v>-21.875000000000007</v>
      </c>
      <c r="F452" s="70">
        <f t="shared" si="251"/>
        <v>-14.705882352941178</v>
      </c>
      <c r="G452" s="70">
        <f t="shared" si="251"/>
        <v>-13.888888888888889</v>
      </c>
      <c r="H452" s="70">
        <f t="shared" si="251"/>
        <v>-3.0303030303030196</v>
      </c>
      <c r="I452" s="70">
        <f t="shared" si="251"/>
        <v>-6.0606060606060534</v>
      </c>
      <c r="J452" s="70">
        <f t="shared" si="251"/>
        <v>9.6774193548387046</v>
      </c>
      <c r="K452" s="70">
        <f t="shared" si="251"/>
        <v>12.90322580645161</v>
      </c>
      <c r="L452" s="70">
        <f t="shared" si="251"/>
        <v>14.285714285714299</v>
      </c>
      <c r="M452" s="70">
        <f t="shared" si="251"/>
        <v>3.8461538461538494</v>
      </c>
      <c r="N452" s="81">
        <f>(N451/O404)*100</f>
        <v>-9.1152815013405046</v>
      </c>
    </row>
    <row r="453" spans="1:20" s="77" customFormat="1" x14ac:dyDescent="0.2">
      <c r="A453" s="74"/>
      <c r="B453" s="75"/>
      <c r="C453" s="75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</row>
    <row r="454" spans="1:20" s="65" customFormat="1" x14ac:dyDescent="0.2">
      <c r="B454" s="65" t="s">
        <v>27</v>
      </c>
      <c r="C454" s="73" t="s">
        <v>24</v>
      </c>
      <c r="D454" s="73" t="s">
        <v>28</v>
      </c>
      <c r="E454" s="65" t="s">
        <v>29</v>
      </c>
      <c r="F454" s="65" t="s">
        <v>30</v>
      </c>
      <c r="G454" s="65" t="s">
        <v>31</v>
      </c>
      <c r="H454" s="65" t="s">
        <v>32</v>
      </c>
      <c r="I454" s="65" t="s">
        <v>33</v>
      </c>
      <c r="J454" s="65" t="s">
        <v>34</v>
      </c>
      <c r="K454" s="65" t="s">
        <v>35</v>
      </c>
      <c r="L454" s="65" t="s">
        <v>36</v>
      </c>
      <c r="M454" s="65" t="s">
        <v>37</v>
      </c>
    </row>
    <row r="455" spans="1:20" s="65" customFormat="1" x14ac:dyDescent="0.2">
      <c r="A455" s="65" t="s">
        <v>86</v>
      </c>
      <c r="B455" s="70">
        <f>B406-M405</f>
        <v>-0.60000000000000009</v>
      </c>
      <c r="C455" s="70">
        <f t="shared" ref="C455:M455" si="252">C406-B406</f>
        <v>0</v>
      </c>
      <c r="D455" s="70">
        <f t="shared" si="252"/>
        <v>-0.10000000000000009</v>
      </c>
      <c r="E455" s="70">
        <f t="shared" si="252"/>
        <v>0.39999999999999991</v>
      </c>
      <c r="F455" s="70">
        <f t="shared" si="252"/>
        <v>0.39999999999999991</v>
      </c>
      <c r="G455" s="70">
        <f t="shared" si="252"/>
        <v>0.20000000000000018</v>
      </c>
      <c r="H455" s="70">
        <f t="shared" si="252"/>
        <v>0.10000000000000009</v>
      </c>
      <c r="I455" s="70">
        <f t="shared" si="252"/>
        <v>0</v>
      </c>
      <c r="J455" s="70">
        <f t="shared" si="252"/>
        <v>0</v>
      </c>
      <c r="K455" s="70">
        <f t="shared" si="252"/>
        <v>0</v>
      </c>
      <c r="L455" s="70">
        <f t="shared" si="252"/>
        <v>-0.30000000000000027</v>
      </c>
      <c r="M455" s="70">
        <f t="shared" si="252"/>
        <v>-0.39999999999999991</v>
      </c>
      <c r="N455" s="60"/>
    </row>
    <row r="456" spans="1:20" s="65" customFormat="1" x14ac:dyDescent="0.2">
      <c r="A456" s="65" t="s">
        <v>87</v>
      </c>
      <c r="B456" s="70">
        <f>(B455/M405)*100</f>
        <v>-22.222222222222225</v>
      </c>
      <c r="C456" s="70">
        <f t="shared" ref="C456:M456" si="253">(C455/B406)*100</f>
        <v>0</v>
      </c>
      <c r="D456" s="70">
        <f t="shared" si="253"/>
        <v>-4.7619047619047654</v>
      </c>
      <c r="E456" s="70">
        <f t="shared" si="253"/>
        <v>19.999999999999996</v>
      </c>
      <c r="F456" s="70">
        <f t="shared" si="253"/>
        <v>16.666666666666664</v>
      </c>
      <c r="G456" s="70">
        <f t="shared" si="253"/>
        <v>7.1428571428571495</v>
      </c>
      <c r="H456" s="70">
        <f t="shared" si="253"/>
        <v>3.3333333333333361</v>
      </c>
      <c r="I456" s="70">
        <f t="shared" si="253"/>
        <v>0</v>
      </c>
      <c r="J456" s="70">
        <f t="shared" si="253"/>
        <v>0</v>
      </c>
      <c r="K456" s="70">
        <f t="shared" si="253"/>
        <v>0</v>
      </c>
      <c r="L456" s="70">
        <f t="shared" si="253"/>
        <v>-9.6774193548387171</v>
      </c>
      <c r="M456" s="70">
        <f t="shared" si="253"/>
        <v>-14.285714285714283</v>
      </c>
      <c r="N456" s="60"/>
    </row>
    <row r="457" spans="1:20" s="65" customFormat="1" x14ac:dyDescent="0.2">
      <c r="B457" s="64" t="s">
        <v>7</v>
      </c>
      <c r="C457" s="65" t="s">
        <v>8</v>
      </c>
      <c r="D457" s="65" t="s">
        <v>9</v>
      </c>
      <c r="E457" s="65" t="s">
        <v>10</v>
      </c>
      <c r="F457" s="65" t="s">
        <v>11</v>
      </c>
      <c r="G457" s="65" t="s">
        <v>12</v>
      </c>
      <c r="H457" s="65" t="s">
        <v>13</v>
      </c>
      <c r="I457" s="65" t="s">
        <v>14</v>
      </c>
      <c r="J457" s="65" t="s">
        <v>15</v>
      </c>
      <c r="K457" s="65" t="s">
        <v>16</v>
      </c>
      <c r="L457" s="65" t="s">
        <v>17</v>
      </c>
      <c r="M457" s="65" t="s">
        <v>18</v>
      </c>
      <c r="N457" s="65" t="s">
        <v>40</v>
      </c>
    </row>
    <row r="458" spans="1:20" s="65" customFormat="1" x14ac:dyDescent="0.2">
      <c r="A458" s="65" t="s">
        <v>88</v>
      </c>
      <c r="B458" s="70">
        <f t="shared" ref="B458:G458" si="254">B406-B405</f>
        <v>-0.10000000000000009</v>
      </c>
      <c r="C458" s="70">
        <f t="shared" si="254"/>
        <v>0</v>
      </c>
      <c r="D458" s="70">
        <f t="shared" si="254"/>
        <v>0</v>
      </c>
      <c r="E458" s="70">
        <f t="shared" si="254"/>
        <v>-0.10000000000000009</v>
      </c>
      <c r="F458" s="70">
        <f t="shared" si="254"/>
        <v>-0.10000000000000009</v>
      </c>
      <c r="G458" s="70">
        <f t="shared" si="254"/>
        <v>-0.10000000000000009</v>
      </c>
      <c r="H458" s="70">
        <f t="shared" ref="H458:M458" si="255">H406-H405</f>
        <v>-0.10000000000000009</v>
      </c>
      <c r="I458" s="70">
        <f t="shared" si="255"/>
        <v>0</v>
      </c>
      <c r="J458" s="70">
        <f t="shared" si="255"/>
        <v>-0.29999999999999982</v>
      </c>
      <c r="K458" s="70">
        <f t="shared" si="255"/>
        <v>-0.39999999999999991</v>
      </c>
      <c r="L458" s="70">
        <f t="shared" si="255"/>
        <v>-0.40000000000000036</v>
      </c>
      <c r="M458" s="70">
        <f t="shared" si="255"/>
        <v>-0.30000000000000027</v>
      </c>
      <c r="N458" s="80">
        <f>O406-O405</f>
        <v>-0.15833333333333233</v>
      </c>
    </row>
    <row r="459" spans="1:20" s="65" customFormat="1" x14ac:dyDescent="0.2">
      <c r="A459" s="65" t="s">
        <v>89</v>
      </c>
      <c r="B459" s="70">
        <f>(B458/M405)*100</f>
        <v>-3.7037037037037068</v>
      </c>
      <c r="C459" s="70">
        <f t="shared" ref="C459:K459" si="256">(C458/C405)*100</f>
        <v>0</v>
      </c>
      <c r="D459" s="70">
        <f t="shared" si="256"/>
        <v>0</v>
      </c>
      <c r="E459" s="70">
        <f t="shared" si="256"/>
        <v>-4.0000000000000036</v>
      </c>
      <c r="F459" s="70">
        <f t="shared" si="256"/>
        <v>-3.4482758620689689</v>
      </c>
      <c r="G459" s="70">
        <f t="shared" si="256"/>
        <v>-3.2258064516129057</v>
      </c>
      <c r="H459" s="70">
        <f t="shared" si="256"/>
        <v>-3.1250000000000027</v>
      </c>
      <c r="I459" s="70">
        <f t="shared" si="256"/>
        <v>0</v>
      </c>
      <c r="J459" s="70">
        <f t="shared" si="256"/>
        <v>-8.8235294117647012</v>
      </c>
      <c r="K459" s="70">
        <f t="shared" si="256"/>
        <v>-11.428571428571425</v>
      </c>
      <c r="L459" s="70">
        <f>(L458/L405)*100</f>
        <v>-12.500000000000011</v>
      </c>
      <c r="M459" s="70">
        <f>(M458/M405)*100</f>
        <v>-11.11111111111112</v>
      </c>
      <c r="N459" s="81">
        <f>(N458/O405)*100</f>
        <v>-5.6047197640117643</v>
      </c>
    </row>
    <row r="460" spans="1:20" s="77" customFormat="1" x14ac:dyDescent="0.2">
      <c r="A460" s="74"/>
      <c r="B460" s="75"/>
      <c r="C460" s="75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</row>
    <row r="461" spans="1:20" s="65" customFormat="1" x14ac:dyDescent="0.2">
      <c r="B461" s="65" t="s">
        <v>27</v>
      </c>
      <c r="C461" s="73" t="s">
        <v>24</v>
      </c>
      <c r="D461" s="73" t="s">
        <v>28</v>
      </c>
      <c r="E461" s="65" t="s">
        <v>29</v>
      </c>
      <c r="F461" s="65" t="s">
        <v>30</v>
      </c>
      <c r="G461" s="65" t="s">
        <v>31</v>
      </c>
      <c r="H461" s="65" t="s">
        <v>32</v>
      </c>
      <c r="I461" s="65" t="s">
        <v>33</v>
      </c>
      <c r="J461" s="65" t="s">
        <v>34</v>
      </c>
      <c r="K461" s="65" t="s">
        <v>35</v>
      </c>
      <c r="L461" s="65" t="s">
        <v>36</v>
      </c>
      <c r="M461" s="65" t="s">
        <v>37</v>
      </c>
    </row>
    <row r="462" spans="1:20" s="65" customFormat="1" x14ac:dyDescent="0.2">
      <c r="A462" s="65" t="s">
        <v>116</v>
      </c>
      <c r="B462" s="70">
        <f>B407-M406</f>
        <v>-0.39999999999999991</v>
      </c>
      <c r="C462" s="70">
        <f t="shared" ref="C462:M462" si="257">C407-B407</f>
        <v>0</v>
      </c>
      <c r="D462" s="70">
        <f t="shared" si="257"/>
        <v>0.10000000000000009</v>
      </c>
      <c r="E462" s="70">
        <f t="shared" si="257"/>
        <v>0.39999999999999991</v>
      </c>
      <c r="F462" s="70">
        <f t="shared" si="257"/>
        <v>0.29999999999999982</v>
      </c>
      <c r="G462" s="70">
        <f t="shared" si="257"/>
        <v>0.30000000000000027</v>
      </c>
      <c r="H462" s="70">
        <f t="shared" si="257"/>
        <v>0.19999999999999973</v>
      </c>
      <c r="I462" s="70">
        <f t="shared" si="257"/>
        <v>0</v>
      </c>
      <c r="J462" s="70">
        <f t="shared" si="257"/>
        <v>0</v>
      </c>
      <c r="K462" s="70">
        <f t="shared" si="257"/>
        <v>-9.9999999999999645E-2</v>
      </c>
      <c r="L462" s="70">
        <f t="shared" si="257"/>
        <v>-0.10000000000000009</v>
      </c>
      <c r="M462" s="70">
        <f t="shared" si="257"/>
        <v>-0.39999999999999991</v>
      </c>
      <c r="N462" s="60"/>
    </row>
    <row r="463" spans="1:20" s="65" customFormat="1" x14ac:dyDescent="0.2">
      <c r="A463" s="65" t="s">
        <v>117</v>
      </c>
      <c r="B463" s="70">
        <f>(B462/M406)*100</f>
        <v>-16.666666666666664</v>
      </c>
      <c r="C463" s="70">
        <f t="shared" ref="C463:M463" si="258">(C462/B407)*100</f>
        <v>0</v>
      </c>
      <c r="D463" s="70">
        <f t="shared" si="258"/>
        <v>5.0000000000000044</v>
      </c>
      <c r="E463" s="70">
        <f t="shared" si="258"/>
        <v>19.047619047619044</v>
      </c>
      <c r="F463" s="70">
        <f t="shared" si="258"/>
        <v>11.999999999999993</v>
      </c>
      <c r="G463" s="70">
        <f t="shared" si="258"/>
        <v>10.714285714285724</v>
      </c>
      <c r="H463" s="70">
        <f t="shared" si="258"/>
        <v>6.4516129032257981</v>
      </c>
      <c r="I463" s="70">
        <f t="shared" si="258"/>
        <v>0</v>
      </c>
      <c r="J463" s="70">
        <f t="shared" si="258"/>
        <v>0</v>
      </c>
      <c r="K463" s="70">
        <f t="shared" si="258"/>
        <v>-3.0303030303030196</v>
      </c>
      <c r="L463" s="70">
        <f t="shared" si="258"/>
        <v>-3.1250000000000027</v>
      </c>
      <c r="M463" s="70">
        <f t="shared" si="258"/>
        <v>-12.90322580645161</v>
      </c>
      <c r="N463" s="60"/>
    </row>
    <row r="464" spans="1:20" s="65" customFormat="1" x14ac:dyDescent="0.2">
      <c r="B464" s="64" t="s">
        <v>7</v>
      </c>
      <c r="C464" s="65" t="s">
        <v>8</v>
      </c>
      <c r="D464" s="65" t="s">
        <v>9</v>
      </c>
      <c r="E464" s="65" t="s">
        <v>10</v>
      </c>
      <c r="F464" s="65" t="s">
        <v>11</v>
      </c>
      <c r="G464" s="65" t="s">
        <v>12</v>
      </c>
      <c r="H464" s="65" t="s">
        <v>13</v>
      </c>
      <c r="I464" s="65" t="s">
        <v>14</v>
      </c>
      <c r="J464" s="65" t="s">
        <v>15</v>
      </c>
      <c r="K464" s="65" t="s">
        <v>16</v>
      </c>
      <c r="L464" s="65" t="s">
        <v>17</v>
      </c>
      <c r="M464" s="65" t="s">
        <v>18</v>
      </c>
      <c r="N464" s="65" t="s">
        <v>40</v>
      </c>
    </row>
    <row r="465" spans="1:20" s="65" customFormat="1" x14ac:dyDescent="0.2">
      <c r="A465" s="65" t="s">
        <v>118</v>
      </c>
      <c r="B465" s="70">
        <f t="shared" ref="B465:G465" si="259">B407-B406</f>
        <v>-0.10000000000000009</v>
      </c>
      <c r="C465" s="70">
        <f t="shared" si="259"/>
        <v>-0.10000000000000009</v>
      </c>
      <c r="D465" s="70">
        <f t="shared" si="259"/>
        <v>0.10000000000000009</v>
      </c>
      <c r="E465" s="70">
        <f t="shared" si="259"/>
        <v>0.10000000000000009</v>
      </c>
      <c r="F465" s="70">
        <f t="shared" si="259"/>
        <v>0</v>
      </c>
      <c r="G465" s="70">
        <f t="shared" si="259"/>
        <v>0.10000000000000009</v>
      </c>
      <c r="H465" s="70">
        <f t="shared" ref="H465:M465" si="260">H407-H406</f>
        <v>0.19999999999999973</v>
      </c>
      <c r="I465" s="70">
        <f t="shared" si="260"/>
        <v>0.19999999999999973</v>
      </c>
      <c r="J465" s="70">
        <f t="shared" si="260"/>
        <v>0.19999999999999973</v>
      </c>
      <c r="K465" s="70">
        <f t="shared" si="260"/>
        <v>0.10000000000000009</v>
      </c>
      <c r="L465" s="70">
        <f t="shared" si="260"/>
        <v>0.30000000000000027</v>
      </c>
      <c r="M465" s="70">
        <f t="shared" si="260"/>
        <v>0.30000000000000027</v>
      </c>
      <c r="N465" s="80">
        <f>O407-O406</f>
        <v>0.11666666666666581</v>
      </c>
    </row>
    <row r="466" spans="1:20" s="65" customFormat="1" x14ac:dyDescent="0.2">
      <c r="A466" s="65" t="s">
        <v>119</v>
      </c>
      <c r="B466" s="70">
        <f t="shared" ref="B466:G466" si="261">(B465/B406)*100</f>
        <v>-4.7619047619047654</v>
      </c>
      <c r="C466" s="70">
        <f t="shared" si="261"/>
        <v>-4.7619047619047654</v>
      </c>
      <c r="D466" s="70">
        <f t="shared" si="261"/>
        <v>5.0000000000000044</v>
      </c>
      <c r="E466" s="70">
        <f t="shared" si="261"/>
        <v>4.1666666666666705</v>
      </c>
      <c r="F466" s="70">
        <f t="shared" si="261"/>
        <v>0</v>
      </c>
      <c r="G466" s="70">
        <f t="shared" si="261"/>
        <v>3.3333333333333361</v>
      </c>
      <c r="H466" s="70">
        <f t="shared" ref="H466:M466" si="262">(H465/H406)*100</f>
        <v>6.4516129032257981</v>
      </c>
      <c r="I466" s="70">
        <f t="shared" si="262"/>
        <v>6.4516129032257981</v>
      </c>
      <c r="J466" s="70">
        <f t="shared" si="262"/>
        <v>6.4516129032257981</v>
      </c>
      <c r="K466" s="70">
        <f t="shared" si="262"/>
        <v>3.2258064516129057</v>
      </c>
      <c r="L466" s="70">
        <f t="shared" si="262"/>
        <v>10.714285714285724</v>
      </c>
      <c r="M466" s="70">
        <f t="shared" si="262"/>
        <v>12.500000000000011</v>
      </c>
      <c r="N466" s="81">
        <f>(N465/O406)*100</f>
        <v>4.3749999999999662</v>
      </c>
    </row>
    <row r="467" spans="1:20" s="77" customFormat="1" x14ac:dyDescent="0.2">
      <c r="A467" s="74"/>
      <c r="B467" s="75"/>
      <c r="C467" s="75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</row>
    <row r="468" spans="1:20" s="65" customFormat="1" x14ac:dyDescent="0.2">
      <c r="B468" s="65" t="s">
        <v>27</v>
      </c>
      <c r="C468" s="73" t="s">
        <v>24</v>
      </c>
      <c r="D468" s="73" t="s">
        <v>28</v>
      </c>
      <c r="E468" s="65" t="s">
        <v>29</v>
      </c>
      <c r="F468" s="65" t="s">
        <v>30</v>
      </c>
      <c r="G468" s="65" t="s">
        <v>31</v>
      </c>
      <c r="H468" s="65" t="s">
        <v>32</v>
      </c>
      <c r="I468" s="65" t="s">
        <v>33</v>
      </c>
      <c r="J468" s="65" t="s">
        <v>34</v>
      </c>
      <c r="K468" s="65" t="s">
        <v>35</v>
      </c>
      <c r="L468" s="65" t="s">
        <v>36</v>
      </c>
      <c r="M468" s="65" t="s">
        <v>37</v>
      </c>
    </row>
    <row r="469" spans="1:20" s="65" customFormat="1" x14ac:dyDescent="0.2">
      <c r="A469" s="65" t="s">
        <v>120</v>
      </c>
      <c r="B469" s="70">
        <f>B408-M407</f>
        <v>-0.40000000000000036</v>
      </c>
      <c r="C469" s="70">
        <f t="shared" ref="C469:M469" si="263">C408-B408</f>
        <v>-9.9999999999999645E-2</v>
      </c>
      <c r="D469" s="70">
        <f t="shared" si="263"/>
        <v>0.19999999999999973</v>
      </c>
      <c r="E469" s="70">
        <f t="shared" si="263"/>
        <v>0.5</v>
      </c>
      <c r="F469" s="70">
        <f t="shared" si="263"/>
        <v>0.20000000000000018</v>
      </c>
      <c r="G469" s="70">
        <f t="shared" si="263"/>
        <v>0.10000000000000009</v>
      </c>
      <c r="H469" s="70">
        <f t="shared" si="263"/>
        <v>0</v>
      </c>
      <c r="I469" s="70">
        <f t="shared" si="263"/>
        <v>0</v>
      </c>
      <c r="J469" s="70">
        <f t="shared" si="263"/>
        <v>0</v>
      </c>
      <c r="K469" s="70">
        <f t="shared" si="263"/>
        <v>0</v>
      </c>
      <c r="L469" s="70">
        <f t="shared" si="263"/>
        <v>-0.20000000000000018</v>
      </c>
      <c r="M469" s="70">
        <f t="shared" si="263"/>
        <v>-0.29999999999999982</v>
      </c>
      <c r="N469" s="60"/>
    </row>
    <row r="470" spans="1:20" s="65" customFormat="1" x14ac:dyDescent="0.2">
      <c r="A470" s="65" t="s">
        <v>121</v>
      </c>
      <c r="B470" s="70">
        <f>(B469/M407)*100</f>
        <v>-14.814814814814827</v>
      </c>
      <c r="C470" s="70">
        <f t="shared" ref="C470:M470" si="264">(C469/B408)*100</f>
        <v>-4.3478260869565064</v>
      </c>
      <c r="D470" s="70">
        <f t="shared" si="264"/>
        <v>9.0909090909090793</v>
      </c>
      <c r="E470" s="70">
        <f t="shared" si="264"/>
        <v>20.833333333333336</v>
      </c>
      <c r="F470" s="70">
        <f t="shared" si="264"/>
        <v>6.8965517241379377</v>
      </c>
      <c r="G470" s="70">
        <f t="shared" si="264"/>
        <v>3.2258064516129057</v>
      </c>
      <c r="H470" s="70">
        <f t="shared" si="264"/>
        <v>0</v>
      </c>
      <c r="I470" s="70">
        <f t="shared" si="264"/>
        <v>0</v>
      </c>
      <c r="J470" s="70">
        <f t="shared" si="264"/>
        <v>0</v>
      </c>
      <c r="K470" s="70">
        <f t="shared" si="264"/>
        <v>0</v>
      </c>
      <c r="L470" s="70">
        <f t="shared" si="264"/>
        <v>-6.2500000000000053</v>
      </c>
      <c r="M470" s="70">
        <f t="shared" si="264"/>
        <v>-9.9999999999999929</v>
      </c>
      <c r="N470" s="60"/>
    </row>
    <row r="471" spans="1:20" s="65" customFormat="1" x14ac:dyDescent="0.2">
      <c r="B471" s="64" t="s">
        <v>7</v>
      </c>
      <c r="C471" s="65" t="s">
        <v>8</v>
      </c>
      <c r="D471" s="65" t="s">
        <v>9</v>
      </c>
      <c r="E471" s="65" t="s">
        <v>10</v>
      </c>
      <c r="F471" s="65" t="s">
        <v>11</v>
      </c>
      <c r="G471" s="65" t="s">
        <v>12</v>
      </c>
      <c r="H471" s="65" t="s">
        <v>13</v>
      </c>
      <c r="I471" s="65" t="s">
        <v>14</v>
      </c>
      <c r="J471" s="65" t="s">
        <v>15</v>
      </c>
      <c r="K471" s="65" t="s">
        <v>16</v>
      </c>
      <c r="L471" s="65" t="s">
        <v>17</v>
      </c>
      <c r="M471" s="65" t="s">
        <v>18</v>
      </c>
      <c r="N471" s="65" t="s">
        <v>40</v>
      </c>
    </row>
    <row r="472" spans="1:20" s="65" customFormat="1" x14ac:dyDescent="0.2">
      <c r="A472" s="65" t="s">
        <v>122</v>
      </c>
      <c r="B472" s="70">
        <f t="shared" ref="B472:G472" si="265">B408-B407</f>
        <v>0.29999999999999982</v>
      </c>
      <c r="C472" s="70">
        <f t="shared" si="265"/>
        <v>0.20000000000000018</v>
      </c>
      <c r="D472" s="70">
        <f t="shared" si="265"/>
        <v>0.29999999999999982</v>
      </c>
      <c r="E472" s="70">
        <f t="shared" si="265"/>
        <v>0.39999999999999991</v>
      </c>
      <c r="F472" s="70">
        <f t="shared" si="265"/>
        <v>0.30000000000000027</v>
      </c>
      <c r="G472" s="70">
        <f t="shared" si="265"/>
        <v>0.10000000000000009</v>
      </c>
      <c r="H472" s="70">
        <f t="shared" ref="H472:I472" si="266">H408-H407</f>
        <v>-9.9999999999999645E-2</v>
      </c>
      <c r="I472" s="70">
        <f t="shared" si="266"/>
        <v>-9.9999999999999645E-2</v>
      </c>
      <c r="J472" s="70">
        <f t="shared" ref="J472:K472" si="267">J408-J407</f>
        <v>-9.9999999999999645E-2</v>
      </c>
      <c r="K472" s="70">
        <f t="shared" si="267"/>
        <v>0</v>
      </c>
      <c r="L472" s="70">
        <f t="shared" ref="L472:M472" si="268">L408-L407</f>
        <v>-0.10000000000000009</v>
      </c>
      <c r="M472" s="70">
        <f t="shared" si="268"/>
        <v>0</v>
      </c>
      <c r="N472" s="80">
        <f>O408-O407</f>
        <v>0.10000000000000009</v>
      </c>
    </row>
    <row r="473" spans="1:20" s="65" customFormat="1" x14ac:dyDescent="0.2">
      <c r="A473" s="65" t="s">
        <v>123</v>
      </c>
      <c r="B473" s="70">
        <f t="shared" ref="B473:G473" si="269">(B472/B407)*100</f>
        <v>14.999999999999991</v>
      </c>
      <c r="C473" s="70">
        <f t="shared" si="269"/>
        <v>10.000000000000009</v>
      </c>
      <c r="D473" s="70">
        <f t="shared" si="269"/>
        <v>14.285714285714276</v>
      </c>
      <c r="E473" s="70">
        <f t="shared" si="269"/>
        <v>15.999999999999998</v>
      </c>
      <c r="F473" s="70">
        <f t="shared" si="269"/>
        <v>10.714285714285724</v>
      </c>
      <c r="G473" s="70">
        <f t="shared" si="269"/>
        <v>3.2258064516129057</v>
      </c>
      <c r="H473" s="70">
        <f t="shared" ref="H473:I473" si="270">(H472/H407)*100</f>
        <v>-3.0303030303030196</v>
      </c>
      <c r="I473" s="70">
        <f t="shared" si="270"/>
        <v>-3.0303030303030196</v>
      </c>
      <c r="J473" s="70">
        <f t="shared" ref="J473:K473" si="271">(J472/J407)*100</f>
        <v>-3.0303030303030196</v>
      </c>
      <c r="K473" s="70">
        <f t="shared" si="271"/>
        <v>0</v>
      </c>
      <c r="L473" s="70">
        <f t="shared" ref="L473:M473" si="272">(L472/L407)*100</f>
        <v>-3.2258064516129057</v>
      </c>
      <c r="M473" s="70">
        <f t="shared" si="272"/>
        <v>0</v>
      </c>
      <c r="N473" s="81">
        <f>(N472/O407)*100</f>
        <v>3.5928143712574885</v>
      </c>
    </row>
    <row r="474" spans="1:20" s="77" customFormat="1" x14ac:dyDescent="0.2">
      <c r="A474" s="74"/>
      <c r="B474" s="75"/>
      <c r="C474" s="75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</row>
    <row r="475" spans="1:20" s="65" customFormat="1" x14ac:dyDescent="0.2">
      <c r="B475" s="65" t="s">
        <v>27</v>
      </c>
      <c r="C475" s="73" t="s">
        <v>24</v>
      </c>
      <c r="D475" s="73" t="s">
        <v>28</v>
      </c>
      <c r="E475" s="65" t="s">
        <v>29</v>
      </c>
      <c r="F475" s="65" t="s">
        <v>30</v>
      </c>
      <c r="G475" s="65" t="s">
        <v>31</v>
      </c>
      <c r="H475" s="65" t="s">
        <v>32</v>
      </c>
      <c r="I475" s="65" t="s">
        <v>33</v>
      </c>
      <c r="J475" s="65" t="s">
        <v>34</v>
      </c>
      <c r="K475" s="65" t="s">
        <v>35</v>
      </c>
      <c r="L475" s="65" t="s">
        <v>36</v>
      </c>
      <c r="M475" s="65" t="s">
        <v>37</v>
      </c>
    </row>
    <row r="476" spans="1:20" s="65" customFormat="1" x14ac:dyDescent="0.2">
      <c r="A476" s="65" t="s">
        <v>124</v>
      </c>
      <c r="B476" s="70">
        <f>B409-M408</f>
        <v>-0.40000000000000036</v>
      </c>
      <c r="C476" s="70">
        <f t="shared" ref="C476:M476" si="273">C409-B409</f>
        <v>-9.9999999999999645E-2</v>
      </c>
      <c r="D476" s="70">
        <f t="shared" si="273"/>
        <v>9.9999999999999645E-2</v>
      </c>
      <c r="E476" s="70">
        <f t="shared" si="273"/>
        <v>0.20000000000000018</v>
      </c>
      <c r="F476" s="70">
        <f t="shared" si="273"/>
        <v>0.60000000000000009</v>
      </c>
      <c r="G476" s="70">
        <f t="shared" si="273"/>
        <v>0.29999999999999982</v>
      </c>
      <c r="H476" s="70">
        <f t="shared" si="273"/>
        <v>0.10000000000000009</v>
      </c>
      <c r="I476" s="70">
        <f t="shared" si="273"/>
        <v>0</v>
      </c>
      <c r="J476" s="70">
        <f t="shared" si="273"/>
        <v>-0.20000000000000018</v>
      </c>
      <c r="K476" s="70">
        <f t="shared" si="273"/>
        <v>0</v>
      </c>
      <c r="L476" s="70">
        <f t="shared" si="273"/>
        <v>-0.19999999999999973</v>
      </c>
      <c r="M476" s="70">
        <f t="shared" si="273"/>
        <v>-0.70000000000000018</v>
      </c>
      <c r="N476" s="60"/>
    </row>
    <row r="477" spans="1:20" s="65" customFormat="1" x14ac:dyDescent="0.2">
      <c r="A477" s="65" t="s">
        <v>125</v>
      </c>
      <c r="B477" s="70">
        <f>(B476/M408)*100</f>
        <v>-14.814814814814827</v>
      </c>
      <c r="C477" s="70">
        <f t="shared" ref="C477:M477" si="274">(C476/B409)*100</f>
        <v>-4.3478260869565064</v>
      </c>
      <c r="D477" s="70">
        <f t="shared" si="274"/>
        <v>4.545454545454529</v>
      </c>
      <c r="E477" s="70">
        <f t="shared" si="274"/>
        <v>8.6956521739130519</v>
      </c>
      <c r="F477" s="70">
        <f t="shared" si="274"/>
        <v>24.000000000000004</v>
      </c>
      <c r="G477" s="70">
        <f t="shared" si="274"/>
        <v>9.6774193548387046</v>
      </c>
      <c r="H477" s="70">
        <f t="shared" si="274"/>
        <v>2.9411764705882382</v>
      </c>
      <c r="I477" s="70">
        <f t="shared" si="274"/>
        <v>0</v>
      </c>
      <c r="J477" s="70">
        <f t="shared" si="274"/>
        <v>-5.7142857142857197</v>
      </c>
      <c r="K477" s="70">
        <f t="shared" si="274"/>
        <v>0</v>
      </c>
      <c r="L477" s="70">
        <f t="shared" si="274"/>
        <v>-6.0606060606060534</v>
      </c>
      <c r="M477" s="70">
        <f t="shared" si="274"/>
        <v>-22.580645161290327</v>
      </c>
      <c r="N477" s="60"/>
    </row>
    <row r="478" spans="1:20" s="65" customFormat="1" x14ac:dyDescent="0.2">
      <c r="B478" s="64" t="s">
        <v>7</v>
      </c>
      <c r="C478" s="65" t="s">
        <v>8</v>
      </c>
      <c r="D478" s="65" t="s">
        <v>9</v>
      </c>
      <c r="E478" s="65" t="s">
        <v>10</v>
      </c>
      <c r="F478" s="65" t="s">
        <v>11</v>
      </c>
      <c r="G478" s="65" t="s">
        <v>12</v>
      </c>
      <c r="H478" s="65" t="s">
        <v>13</v>
      </c>
      <c r="I478" s="65" t="s">
        <v>14</v>
      </c>
      <c r="J478" s="65" t="s">
        <v>15</v>
      </c>
      <c r="K478" s="65" t="s">
        <v>16</v>
      </c>
      <c r="L478" s="65" t="s">
        <v>17</v>
      </c>
      <c r="M478" s="65" t="s">
        <v>18</v>
      </c>
      <c r="N478" s="65" t="s">
        <v>40</v>
      </c>
    </row>
    <row r="479" spans="1:20" s="65" customFormat="1" x14ac:dyDescent="0.2">
      <c r="A479" s="65" t="s">
        <v>126</v>
      </c>
      <c r="B479" s="70">
        <f t="shared" ref="B479:M479" si="275">B409-B408</f>
        <v>0</v>
      </c>
      <c r="C479" s="70">
        <f t="shared" si="275"/>
        <v>0</v>
      </c>
      <c r="D479" s="70">
        <f t="shared" si="275"/>
        <v>-0.10000000000000009</v>
      </c>
      <c r="E479" s="70">
        <f t="shared" si="275"/>
        <v>-0.39999999999999991</v>
      </c>
      <c r="F479" s="70">
        <f t="shared" si="275"/>
        <v>0</v>
      </c>
      <c r="G479" s="70">
        <f t="shared" si="275"/>
        <v>0.19999999999999973</v>
      </c>
      <c r="H479" s="70">
        <f t="shared" si="275"/>
        <v>0.29999999999999982</v>
      </c>
      <c r="I479" s="70">
        <f t="shared" si="275"/>
        <v>0.29999999999999982</v>
      </c>
      <c r="J479" s="70">
        <f t="shared" si="275"/>
        <v>9.9999999999999645E-2</v>
      </c>
      <c r="K479" s="70">
        <f t="shared" si="275"/>
        <v>9.9999999999999645E-2</v>
      </c>
      <c r="L479" s="70">
        <f t="shared" si="275"/>
        <v>0.10000000000000009</v>
      </c>
      <c r="M479" s="70">
        <f t="shared" si="275"/>
        <v>-0.30000000000000027</v>
      </c>
      <c r="N479" s="69">
        <f>O409-O408</f>
        <v>2.4999999999999911E-2</v>
      </c>
    </row>
    <row r="480" spans="1:20" s="65" customFormat="1" x14ac:dyDescent="0.2">
      <c r="A480" s="65" t="s">
        <v>127</v>
      </c>
      <c r="B480" s="70">
        <f t="shared" ref="B480:M480" si="276">(B479/B408)*100</f>
        <v>0</v>
      </c>
      <c r="C480" s="70">
        <f t="shared" si="276"/>
        <v>0</v>
      </c>
      <c r="D480" s="70">
        <f t="shared" si="276"/>
        <v>-4.1666666666666705</v>
      </c>
      <c r="E480" s="70">
        <f t="shared" si="276"/>
        <v>-13.793103448275859</v>
      </c>
      <c r="F480" s="70">
        <f t="shared" si="276"/>
        <v>0</v>
      </c>
      <c r="G480" s="70">
        <f t="shared" si="276"/>
        <v>6.249999999999992</v>
      </c>
      <c r="H480" s="70">
        <f t="shared" si="276"/>
        <v>9.3749999999999947</v>
      </c>
      <c r="I480" s="70">
        <f t="shared" si="276"/>
        <v>9.3749999999999947</v>
      </c>
      <c r="J480" s="70">
        <f t="shared" si="276"/>
        <v>3.1249999999999889</v>
      </c>
      <c r="K480" s="70">
        <f t="shared" si="276"/>
        <v>3.1249999999999889</v>
      </c>
      <c r="L480" s="70">
        <f t="shared" si="276"/>
        <v>3.3333333333333361</v>
      </c>
      <c r="M480" s="70">
        <f t="shared" si="276"/>
        <v>-11.11111111111112</v>
      </c>
      <c r="N480" s="70">
        <f>(N479/O408)*100</f>
        <v>0.8670520231213843</v>
      </c>
    </row>
    <row r="481" spans="1:20" s="77" customFormat="1" x14ac:dyDescent="0.2">
      <c r="A481" s="74"/>
      <c r="B481" s="75"/>
      <c r="C481" s="75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</row>
    <row r="482" spans="1:20" x14ac:dyDescent="0.2">
      <c r="A482" s="62"/>
      <c r="B482" s="65" t="s">
        <v>27</v>
      </c>
      <c r="C482" s="73" t="s">
        <v>24</v>
      </c>
      <c r="D482" s="73" t="s">
        <v>28</v>
      </c>
      <c r="E482" s="65" t="s">
        <v>29</v>
      </c>
      <c r="F482" s="65" t="s">
        <v>30</v>
      </c>
      <c r="G482" s="65" t="s">
        <v>31</v>
      </c>
      <c r="H482" s="65" t="s">
        <v>32</v>
      </c>
      <c r="I482" s="65" t="s">
        <v>33</v>
      </c>
      <c r="J482" s="65" t="s">
        <v>34</v>
      </c>
      <c r="K482" s="65" t="s">
        <v>35</v>
      </c>
      <c r="L482" s="65" t="s">
        <v>36</v>
      </c>
      <c r="M482" s="65" t="s">
        <v>37</v>
      </c>
      <c r="N482" s="62"/>
      <c r="O482" s="62"/>
      <c r="P482" s="62"/>
      <c r="Q482" s="62"/>
      <c r="R482" s="62"/>
      <c r="S482" s="62"/>
      <c r="T482" s="62"/>
    </row>
    <row r="483" spans="1:20" x14ac:dyDescent="0.2">
      <c r="A483" s="65" t="s">
        <v>128</v>
      </c>
      <c r="B483" s="70">
        <f>B410-M409</f>
        <v>-0.29999999999999982</v>
      </c>
      <c r="C483" s="70">
        <f t="shared" ref="C483:M483" si="277">C410-B410</f>
        <v>0</v>
      </c>
      <c r="D483" s="70">
        <f t="shared" si="277"/>
        <v>0</v>
      </c>
      <c r="E483" s="70">
        <f t="shared" si="277"/>
        <v>0.39999999999999991</v>
      </c>
      <c r="F483" s="70">
        <f t="shared" si="277"/>
        <v>1</v>
      </c>
      <c r="G483" s="70">
        <f t="shared" si="277"/>
        <v>0.29999999999999982</v>
      </c>
      <c r="H483" s="70">
        <f t="shared" si="277"/>
        <v>0.10000000000000009</v>
      </c>
      <c r="I483" s="70">
        <f t="shared" si="277"/>
        <v>0</v>
      </c>
      <c r="J483" s="70">
        <f t="shared" si="277"/>
        <v>0</v>
      </c>
      <c r="K483" s="70">
        <f t="shared" si="277"/>
        <v>0</v>
      </c>
      <c r="L483" s="70">
        <f t="shared" si="277"/>
        <v>-0.19999999999999973</v>
      </c>
      <c r="M483" s="70">
        <f t="shared" si="277"/>
        <v>-0.40000000000000036</v>
      </c>
      <c r="N483" s="62"/>
      <c r="O483" s="62"/>
      <c r="P483" s="62"/>
      <c r="Q483" s="62"/>
      <c r="R483" s="62"/>
      <c r="S483" s="62"/>
      <c r="T483" s="62"/>
    </row>
    <row r="484" spans="1:20" x14ac:dyDescent="0.2">
      <c r="A484" s="65" t="s">
        <v>129</v>
      </c>
      <c r="B484" s="70">
        <f>(B483/M409)*100</f>
        <v>-12.499999999999993</v>
      </c>
      <c r="C484" s="70">
        <f t="shared" ref="C484:M484" si="278">(C483/B410)*100</f>
        <v>0</v>
      </c>
      <c r="D484" s="70">
        <f t="shared" si="278"/>
        <v>0</v>
      </c>
      <c r="E484" s="70">
        <f t="shared" si="278"/>
        <v>19.047619047619044</v>
      </c>
      <c r="F484" s="70">
        <f t="shared" si="278"/>
        <v>40</v>
      </c>
      <c r="G484" s="70">
        <f t="shared" si="278"/>
        <v>8.5714285714285658</v>
      </c>
      <c r="H484" s="70">
        <f t="shared" si="278"/>
        <v>2.6315789473684239</v>
      </c>
      <c r="I484" s="70">
        <f t="shared" si="278"/>
        <v>0</v>
      </c>
      <c r="J484" s="70">
        <f t="shared" si="278"/>
        <v>0</v>
      </c>
      <c r="K484" s="70">
        <f t="shared" si="278"/>
        <v>0</v>
      </c>
      <c r="L484" s="70">
        <f t="shared" si="278"/>
        <v>-5.1282051282051215</v>
      </c>
      <c r="M484" s="70">
        <f t="shared" si="278"/>
        <v>-10.810810810810819</v>
      </c>
      <c r="N484" s="62"/>
      <c r="O484" s="62"/>
      <c r="P484" s="62"/>
      <c r="Q484" s="62"/>
      <c r="R484" s="62"/>
      <c r="S484" s="62"/>
      <c r="T484" s="62"/>
    </row>
    <row r="485" spans="1:20" x14ac:dyDescent="0.2">
      <c r="B485" s="64" t="s">
        <v>7</v>
      </c>
      <c r="C485" s="65" t="s">
        <v>8</v>
      </c>
      <c r="D485" s="65" t="s">
        <v>9</v>
      </c>
      <c r="E485" s="65" t="s">
        <v>10</v>
      </c>
      <c r="F485" s="65" t="s">
        <v>11</v>
      </c>
      <c r="G485" s="65" t="s">
        <v>12</v>
      </c>
      <c r="H485" s="65" t="s">
        <v>13</v>
      </c>
      <c r="I485" s="65" t="s">
        <v>14</v>
      </c>
      <c r="J485" s="65" t="s">
        <v>15</v>
      </c>
      <c r="K485" s="65" t="s">
        <v>16</v>
      </c>
      <c r="L485" s="65" t="s">
        <v>17</v>
      </c>
      <c r="M485" s="65" t="s">
        <v>18</v>
      </c>
      <c r="N485" s="65" t="s">
        <v>40</v>
      </c>
      <c r="O485" s="62"/>
      <c r="P485" s="62"/>
      <c r="Q485" s="62"/>
      <c r="R485" s="62"/>
      <c r="S485" s="62"/>
      <c r="T485" s="62"/>
    </row>
    <row r="486" spans="1:20" x14ac:dyDescent="0.2">
      <c r="A486" s="65" t="s">
        <v>130</v>
      </c>
      <c r="B486" s="70">
        <f t="shared" ref="B486:G486" si="279">B410-B409</f>
        <v>-0.19999999999999973</v>
      </c>
      <c r="C486" s="70">
        <f t="shared" si="279"/>
        <v>-0.10000000000000009</v>
      </c>
      <c r="D486" s="70">
        <f t="shared" si="279"/>
        <v>-0.19999999999999973</v>
      </c>
      <c r="E486" s="70">
        <f t="shared" si="279"/>
        <v>0</v>
      </c>
      <c r="F486" s="70">
        <f t="shared" si="279"/>
        <v>0.39999999999999991</v>
      </c>
      <c r="G486" s="70">
        <f t="shared" si="279"/>
        <v>0.39999999999999991</v>
      </c>
      <c r="H486" s="70">
        <f t="shared" ref="H486:I486" si="280">H410-H409</f>
        <v>0.39999999999999991</v>
      </c>
      <c r="I486" s="70">
        <f t="shared" si="280"/>
        <v>0.39999999999999991</v>
      </c>
      <c r="J486" s="70">
        <f t="shared" ref="J486:K486" si="281">J410-J409</f>
        <v>0.60000000000000009</v>
      </c>
      <c r="K486" s="70">
        <f t="shared" si="281"/>
        <v>0.60000000000000009</v>
      </c>
      <c r="L486" s="70">
        <f t="shared" ref="L486:M486" si="282">L410-L409</f>
        <v>0.60000000000000009</v>
      </c>
      <c r="M486" s="70">
        <f t="shared" si="282"/>
        <v>0.89999999999999991</v>
      </c>
      <c r="N486" s="69">
        <f>O410-O409</f>
        <v>0.31666666666666643</v>
      </c>
      <c r="O486" s="62"/>
      <c r="P486" s="62"/>
      <c r="Q486" s="62"/>
      <c r="R486" s="62"/>
      <c r="S486" s="62"/>
      <c r="T486" s="62"/>
    </row>
    <row r="487" spans="1:20" x14ac:dyDescent="0.2">
      <c r="A487" s="65" t="s">
        <v>131</v>
      </c>
      <c r="B487" s="70">
        <f t="shared" ref="B487:G487" si="283">(B486/B409)*100</f>
        <v>-8.6956521739130324</v>
      </c>
      <c r="C487" s="70">
        <f t="shared" si="283"/>
        <v>-4.5454545454545494</v>
      </c>
      <c r="D487" s="70">
        <f t="shared" si="283"/>
        <v>-8.6956521739130324</v>
      </c>
      <c r="E487" s="70">
        <f t="shared" si="283"/>
        <v>0</v>
      </c>
      <c r="F487" s="70">
        <f t="shared" si="283"/>
        <v>12.90322580645161</v>
      </c>
      <c r="G487" s="70">
        <f t="shared" si="283"/>
        <v>11.764705882352938</v>
      </c>
      <c r="H487" s="70">
        <f t="shared" ref="H487:I487" si="284">(H486/H409)*100</f>
        <v>11.428571428571425</v>
      </c>
      <c r="I487" s="70">
        <f t="shared" si="284"/>
        <v>11.428571428571425</v>
      </c>
      <c r="J487" s="70">
        <f t="shared" ref="J487:K487" si="285">(J486/J409)*100</f>
        <v>18.181818181818183</v>
      </c>
      <c r="K487" s="70">
        <f t="shared" si="285"/>
        <v>18.181818181818183</v>
      </c>
      <c r="L487" s="70">
        <f t="shared" ref="L487:M487" si="286">(L486/L409)*100</f>
        <v>19.35483870967742</v>
      </c>
      <c r="M487" s="70">
        <f t="shared" si="286"/>
        <v>37.5</v>
      </c>
      <c r="N487" s="70">
        <f>(N486/O409)*100</f>
        <v>10.888252148997127</v>
      </c>
      <c r="O487" s="62"/>
      <c r="P487" s="62"/>
      <c r="Q487" s="62"/>
      <c r="R487" s="62"/>
      <c r="S487" s="62"/>
      <c r="T487" s="62"/>
    </row>
    <row r="488" spans="1:20" s="77" customFormat="1" x14ac:dyDescent="0.2">
      <c r="A488" s="74"/>
      <c r="B488" s="75"/>
      <c r="C488" s="75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</row>
    <row r="489" spans="1:20" x14ac:dyDescent="0.2">
      <c r="A489" s="62"/>
      <c r="B489" s="65" t="s">
        <v>27</v>
      </c>
      <c r="C489" s="73" t="s">
        <v>24</v>
      </c>
      <c r="D489" s="73" t="s">
        <v>28</v>
      </c>
      <c r="E489" s="65" t="s">
        <v>29</v>
      </c>
      <c r="F489" s="65" t="s">
        <v>30</v>
      </c>
      <c r="G489" s="65" t="s">
        <v>31</v>
      </c>
      <c r="H489" s="65" t="s">
        <v>32</v>
      </c>
      <c r="I489" s="65" t="s">
        <v>33</v>
      </c>
      <c r="J489" s="65" t="s">
        <v>34</v>
      </c>
      <c r="K489" s="65" t="s">
        <v>35</v>
      </c>
      <c r="L489" s="65" t="s">
        <v>36</v>
      </c>
      <c r="M489" s="65" t="s">
        <v>37</v>
      </c>
      <c r="N489" s="62"/>
      <c r="O489" s="62"/>
      <c r="P489" s="62"/>
      <c r="Q489" s="62"/>
      <c r="R489" s="62"/>
      <c r="S489" s="62"/>
      <c r="T489" s="62"/>
    </row>
    <row r="490" spans="1:20" x14ac:dyDescent="0.2">
      <c r="A490" s="65" t="s">
        <v>132</v>
      </c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62"/>
      <c r="O490" s="62"/>
      <c r="P490" s="62"/>
      <c r="Q490" s="62"/>
      <c r="R490" s="62"/>
      <c r="S490" s="62"/>
      <c r="T490" s="62"/>
    </row>
    <row r="491" spans="1:20" x14ac:dyDescent="0.2">
      <c r="A491" s="65" t="s">
        <v>133</v>
      </c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62"/>
      <c r="O491" s="62"/>
      <c r="P491" s="62"/>
      <c r="Q491" s="62"/>
      <c r="R491" s="62"/>
      <c r="S491" s="62"/>
      <c r="T491" s="62"/>
    </row>
    <row r="492" spans="1:20" x14ac:dyDescent="0.2">
      <c r="B492" s="64" t="s">
        <v>7</v>
      </c>
      <c r="C492" s="65" t="s">
        <v>8</v>
      </c>
      <c r="D492" s="65" t="s">
        <v>9</v>
      </c>
      <c r="E492" s="65" t="s">
        <v>10</v>
      </c>
      <c r="F492" s="65" t="s">
        <v>11</v>
      </c>
      <c r="G492" s="65" t="s">
        <v>12</v>
      </c>
      <c r="H492" s="65" t="s">
        <v>13</v>
      </c>
      <c r="I492" s="65" t="s">
        <v>14</v>
      </c>
      <c r="J492" s="65" t="s">
        <v>15</v>
      </c>
      <c r="K492" s="65" t="s">
        <v>16</v>
      </c>
      <c r="L492" s="65" t="s">
        <v>17</v>
      </c>
      <c r="M492" s="65" t="s">
        <v>18</v>
      </c>
      <c r="N492" s="65" t="s">
        <v>40</v>
      </c>
      <c r="O492" s="62"/>
      <c r="P492" s="62"/>
      <c r="Q492" s="62"/>
      <c r="R492" s="62"/>
      <c r="S492" s="62"/>
      <c r="T492" s="62"/>
    </row>
    <row r="493" spans="1:20" x14ac:dyDescent="0.2">
      <c r="A493" s="65" t="s">
        <v>134</v>
      </c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69" t="e">
        <f>N411-N410</f>
        <v>#DIV/0!</v>
      </c>
      <c r="O493" s="62"/>
      <c r="P493" s="62"/>
      <c r="Q493" s="62"/>
      <c r="R493" s="62"/>
      <c r="S493" s="62"/>
      <c r="T493" s="62"/>
    </row>
    <row r="494" spans="1:20" x14ac:dyDescent="0.2">
      <c r="A494" s="65" t="s">
        <v>135</v>
      </c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 t="e">
        <f>(N493/N410)*100</f>
        <v>#DIV/0!</v>
      </c>
      <c r="O494" s="62"/>
      <c r="P494" s="62"/>
      <c r="Q494" s="62"/>
      <c r="R494" s="62"/>
      <c r="S494" s="62"/>
      <c r="T494" s="62"/>
    </row>
    <row r="495" spans="1:20" s="77" customFormat="1" x14ac:dyDescent="0.2">
      <c r="A495" s="74"/>
      <c r="B495" s="75"/>
      <c r="C495" s="75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</row>
    <row r="496" spans="1:20" s="86" customFormat="1" x14ac:dyDescent="0.2">
      <c r="A496" s="82"/>
      <c r="B496" s="83"/>
      <c r="C496" s="83"/>
      <c r="D496" s="83"/>
      <c r="E496" s="83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</row>
    <row r="497" spans="1:20" x14ac:dyDescent="0.2">
      <c r="A497" s="59" t="s">
        <v>44</v>
      </c>
      <c r="B497" s="64" t="s">
        <v>7</v>
      </c>
      <c r="C497" s="65" t="s">
        <v>8</v>
      </c>
      <c r="D497" s="65" t="s">
        <v>9</v>
      </c>
      <c r="E497" s="65" t="s">
        <v>10</v>
      </c>
      <c r="F497" s="65" t="s">
        <v>11</v>
      </c>
      <c r="G497" s="65" t="s">
        <v>12</v>
      </c>
      <c r="H497" s="65" t="s">
        <v>13</v>
      </c>
      <c r="I497" s="65" t="s">
        <v>14</v>
      </c>
      <c r="J497" s="65" t="s">
        <v>15</v>
      </c>
      <c r="K497" s="65" t="s">
        <v>16</v>
      </c>
      <c r="L497" s="65" t="s">
        <v>17</v>
      </c>
      <c r="M497" s="65" t="s">
        <v>18</v>
      </c>
      <c r="N497" s="65" t="s">
        <v>75</v>
      </c>
    </row>
    <row r="498" spans="1:20" s="79" customFormat="1" x14ac:dyDescent="0.2">
      <c r="A498" s="64">
        <v>2003</v>
      </c>
      <c r="B498" s="70">
        <v>7.2</v>
      </c>
      <c r="C498" s="70">
        <v>7.3</v>
      </c>
      <c r="D498" s="70">
        <v>7.4</v>
      </c>
      <c r="E498" s="70">
        <v>7.4</v>
      </c>
      <c r="F498" s="70">
        <v>7.7</v>
      </c>
      <c r="G498" s="70">
        <v>7.8</v>
      </c>
      <c r="H498" s="70">
        <v>8</v>
      </c>
      <c r="I498" s="70">
        <v>7.8</v>
      </c>
      <c r="J498" s="70">
        <v>7.8</v>
      </c>
      <c r="K498" s="70">
        <v>7.6</v>
      </c>
      <c r="L498" s="70">
        <v>7.5</v>
      </c>
      <c r="M498" s="70">
        <v>7.3</v>
      </c>
      <c r="N498" s="80">
        <f t="shared" ref="N498:N503" si="287">AVERAGE(B498:M498)</f>
        <v>7.5666666666666655</v>
      </c>
      <c r="O498" s="80">
        <f t="shared" ref="O498:O505" si="288">AVERAGE(B498:M498)</f>
        <v>7.5666666666666655</v>
      </c>
      <c r="P498" s="60"/>
      <c r="Q498" s="60"/>
      <c r="R498" s="60"/>
      <c r="S498" s="60"/>
      <c r="T498" s="60"/>
    </row>
    <row r="499" spans="1:20" x14ac:dyDescent="0.2">
      <c r="A499" s="65">
        <v>2004</v>
      </c>
      <c r="B499" s="70">
        <v>7.1</v>
      </c>
      <c r="C499" s="70">
        <v>7.1</v>
      </c>
      <c r="D499" s="70">
        <v>7.2</v>
      </c>
      <c r="E499" s="70">
        <v>7.4</v>
      </c>
      <c r="F499" s="70">
        <v>7.7</v>
      </c>
      <c r="G499" s="70">
        <v>7.8</v>
      </c>
      <c r="H499" s="70">
        <v>8.3000000000000007</v>
      </c>
      <c r="I499" s="70">
        <v>7.7</v>
      </c>
      <c r="J499" s="70">
        <v>7.7</v>
      </c>
      <c r="K499" s="70">
        <v>7.7</v>
      </c>
      <c r="L499" s="70">
        <v>7.6</v>
      </c>
      <c r="M499" s="70">
        <v>7.5</v>
      </c>
      <c r="N499" s="69">
        <f t="shared" si="287"/>
        <v>7.5666666666666664</v>
      </c>
      <c r="O499" s="80">
        <f t="shared" si="288"/>
        <v>7.5666666666666664</v>
      </c>
    </row>
    <row r="500" spans="1:20" x14ac:dyDescent="0.2">
      <c r="A500" s="65">
        <v>2005</v>
      </c>
      <c r="B500" s="70">
        <v>7.2</v>
      </c>
      <c r="C500" s="70">
        <v>7.1</v>
      </c>
      <c r="D500" s="70">
        <v>7.2</v>
      </c>
      <c r="E500" s="70">
        <v>7.6</v>
      </c>
      <c r="F500" s="70">
        <v>7.9</v>
      </c>
      <c r="G500" s="70">
        <v>8</v>
      </c>
      <c r="H500" s="70">
        <v>8.1999999999999993</v>
      </c>
      <c r="I500" s="70">
        <v>7.7</v>
      </c>
      <c r="J500" s="70">
        <v>7.7</v>
      </c>
      <c r="K500" s="70">
        <v>7.6</v>
      </c>
      <c r="L500" s="70">
        <v>7.5</v>
      </c>
      <c r="M500" s="70">
        <v>7.4</v>
      </c>
      <c r="N500" s="69">
        <f t="shared" si="287"/>
        <v>7.5916666666666677</v>
      </c>
      <c r="O500" s="80">
        <f t="shared" si="288"/>
        <v>7.5916666666666677</v>
      </c>
    </row>
    <row r="501" spans="1:20" x14ac:dyDescent="0.2">
      <c r="A501" s="65">
        <v>2006</v>
      </c>
      <c r="B501" s="70">
        <v>7.2</v>
      </c>
      <c r="C501" s="70">
        <v>7.2</v>
      </c>
      <c r="D501" s="70">
        <v>7.4</v>
      </c>
      <c r="E501" s="70">
        <v>7.7</v>
      </c>
      <c r="F501" s="70">
        <v>8</v>
      </c>
      <c r="G501" s="70">
        <v>7.9</v>
      </c>
      <c r="H501" s="70">
        <v>8.1</v>
      </c>
      <c r="I501" s="70">
        <v>8.1</v>
      </c>
      <c r="J501" s="70">
        <v>7.6</v>
      </c>
      <c r="K501" s="70">
        <v>7.5</v>
      </c>
      <c r="L501" s="70">
        <v>7.4</v>
      </c>
      <c r="M501" s="70">
        <v>7.3</v>
      </c>
      <c r="N501" s="69">
        <f t="shared" si="287"/>
        <v>7.6166666666666671</v>
      </c>
      <c r="O501" s="80">
        <f t="shared" si="288"/>
        <v>7.6166666666666671</v>
      </c>
    </row>
    <row r="502" spans="1:20" x14ac:dyDescent="0.2">
      <c r="A502" s="65">
        <v>2007</v>
      </c>
      <c r="B502" s="70">
        <v>7.1</v>
      </c>
      <c r="C502" s="70">
        <v>7.1</v>
      </c>
      <c r="D502" s="70">
        <v>7.2</v>
      </c>
      <c r="E502" s="70">
        <v>7.6</v>
      </c>
      <c r="F502" s="70">
        <v>7.8</v>
      </c>
      <c r="G502" s="70">
        <v>7.9</v>
      </c>
      <c r="H502" s="70">
        <v>8.4</v>
      </c>
      <c r="I502" s="70">
        <v>8.1999999999999993</v>
      </c>
      <c r="J502" s="70">
        <v>7.9</v>
      </c>
      <c r="K502" s="70">
        <v>7.7</v>
      </c>
      <c r="L502" s="70">
        <v>7.5</v>
      </c>
      <c r="M502" s="70">
        <v>7.4</v>
      </c>
      <c r="N502" s="69">
        <f t="shared" si="287"/>
        <v>7.6500000000000012</v>
      </c>
      <c r="O502" s="80">
        <f t="shared" si="288"/>
        <v>7.6500000000000012</v>
      </c>
    </row>
    <row r="503" spans="1:20" x14ac:dyDescent="0.2">
      <c r="A503" s="65">
        <v>2008</v>
      </c>
      <c r="B503" s="70">
        <v>7.2</v>
      </c>
      <c r="C503" s="70">
        <v>7.2</v>
      </c>
      <c r="D503" s="70">
        <v>7.2</v>
      </c>
      <c r="E503" s="70">
        <v>7.5</v>
      </c>
      <c r="F503" s="70">
        <v>7.7</v>
      </c>
      <c r="G503" s="70">
        <v>7.7</v>
      </c>
      <c r="H503" s="70">
        <v>8</v>
      </c>
      <c r="I503" s="70">
        <v>7.6</v>
      </c>
      <c r="J503" s="70">
        <v>7.6</v>
      </c>
      <c r="K503" s="70">
        <v>7.5</v>
      </c>
      <c r="L503" s="70">
        <v>7.4</v>
      </c>
      <c r="M503" s="70">
        <v>7.4</v>
      </c>
      <c r="N503" s="69">
        <f t="shared" si="287"/>
        <v>7.5000000000000009</v>
      </c>
      <c r="O503" s="80">
        <f t="shared" si="288"/>
        <v>7.5000000000000009</v>
      </c>
    </row>
    <row r="504" spans="1:20" x14ac:dyDescent="0.2">
      <c r="A504" s="65">
        <v>2009</v>
      </c>
      <c r="B504" s="70">
        <v>7</v>
      </c>
      <c r="C504" s="70">
        <v>7.1</v>
      </c>
      <c r="D504" s="70">
        <v>7.2</v>
      </c>
      <c r="E504" s="70">
        <v>7.4</v>
      </c>
      <c r="F504" s="70">
        <v>7.7</v>
      </c>
      <c r="G504" s="70">
        <v>7.7</v>
      </c>
      <c r="H504" s="70">
        <v>7.9</v>
      </c>
      <c r="I504" s="70">
        <v>8</v>
      </c>
      <c r="J504" s="70">
        <v>8</v>
      </c>
      <c r="K504" s="70">
        <v>7.5</v>
      </c>
      <c r="L504" s="70">
        <v>7.3</v>
      </c>
      <c r="M504" s="70">
        <v>7.3</v>
      </c>
      <c r="N504" s="69">
        <f t="shared" ref="N504:N509" si="289">AVERAGE(B504:M504)</f>
        <v>7.5083333333333329</v>
      </c>
      <c r="O504" s="80">
        <f t="shared" si="288"/>
        <v>7.5083333333333329</v>
      </c>
    </row>
    <row r="505" spans="1:20" x14ac:dyDescent="0.2">
      <c r="A505" s="65">
        <v>2010</v>
      </c>
      <c r="B505" s="70">
        <v>6.7</v>
      </c>
      <c r="C505" s="70">
        <v>7</v>
      </c>
      <c r="D505" s="70">
        <v>7.1</v>
      </c>
      <c r="E505" s="70">
        <v>7.4</v>
      </c>
      <c r="F505" s="70">
        <v>7.6</v>
      </c>
      <c r="G505" s="70">
        <v>7.6</v>
      </c>
      <c r="H505" s="70">
        <v>7.8</v>
      </c>
      <c r="I505" s="70">
        <v>8</v>
      </c>
      <c r="J505" s="70">
        <v>8.1</v>
      </c>
      <c r="K505" s="70">
        <v>7.6</v>
      </c>
      <c r="L505" s="70">
        <v>7.5</v>
      </c>
      <c r="M505" s="70">
        <v>7.5</v>
      </c>
      <c r="N505" s="69">
        <f t="shared" si="289"/>
        <v>7.4916666666666663</v>
      </c>
      <c r="O505" s="80">
        <f t="shared" si="288"/>
        <v>7.4916666666666663</v>
      </c>
    </row>
    <row r="506" spans="1:20" x14ac:dyDescent="0.2">
      <c r="A506" s="65">
        <v>2011</v>
      </c>
      <c r="B506" s="70">
        <v>7</v>
      </c>
      <c r="C506" s="70">
        <v>7.2</v>
      </c>
      <c r="D506" s="70">
        <v>7.3</v>
      </c>
      <c r="E506" s="70">
        <v>7.5</v>
      </c>
      <c r="F506" s="70">
        <v>7.8</v>
      </c>
      <c r="G506" s="70">
        <v>7.7</v>
      </c>
      <c r="H506" s="70">
        <v>8.1</v>
      </c>
      <c r="I506" s="70">
        <v>8.1</v>
      </c>
      <c r="J506" s="70">
        <v>8.1999999999999993</v>
      </c>
      <c r="K506" s="70">
        <v>7.6</v>
      </c>
      <c r="L506" s="70">
        <v>7.5</v>
      </c>
      <c r="M506" s="70">
        <v>7.4</v>
      </c>
      <c r="N506" s="69">
        <f t="shared" si="289"/>
        <v>7.6166666666666671</v>
      </c>
      <c r="O506" s="80">
        <f>AVERAGE(B506:M506)</f>
        <v>7.6166666666666671</v>
      </c>
    </row>
    <row r="507" spans="1:20" x14ac:dyDescent="0.2">
      <c r="A507" s="65">
        <v>2012</v>
      </c>
      <c r="B507" s="70">
        <v>7</v>
      </c>
      <c r="C507" s="70">
        <v>7.3</v>
      </c>
      <c r="D507" s="70">
        <v>7.4</v>
      </c>
      <c r="E507" s="70">
        <v>7.7</v>
      </c>
      <c r="F507" s="70">
        <v>7.8</v>
      </c>
      <c r="G507" s="70">
        <v>7.8</v>
      </c>
      <c r="H507" s="70">
        <v>8.4</v>
      </c>
      <c r="I507" s="70">
        <v>8.4</v>
      </c>
      <c r="J507" s="70">
        <v>8.3000000000000007</v>
      </c>
      <c r="K507" s="70">
        <v>7.7</v>
      </c>
      <c r="L507" s="70">
        <v>7.6</v>
      </c>
      <c r="M507" s="70">
        <v>7.6</v>
      </c>
      <c r="N507" s="69">
        <f t="shared" si="289"/>
        <v>7.7499999999999991</v>
      </c>
      <c r="O507" s="80">
        <f>AVERAGE(B507:M507)</f>
        <v>7.7499999999999991</v>
      </c>
    </row>
    <row r="508" spans="1:20" x14ac:dyDescent="0.2">
      <c r="A508" s="65">
        <v>2013</v>
      </c>
      <c r="B508" s="70">
        <v>7.1</v>
      </c>
      <c r="C508" s="70">
        <v>7.3</v>
      </c>
      <c r="D508" s="70">
        <v>7.4</v>
      </c>
      <c r="E508" s="70">
        <v>7.5</v>
      </c>
      <c r="F508" s="70">
        <v>7.9</v>
      </c>
      <c r="G508" s="70">
        <v>7.9</v>
      </c>
      <c r="H508" s="70">
        <v>8.1</v>
      </c>
      <c r="I508" s="70">
        <v>8.4</v>
      </c>
      <c r="J508" s="70">
        <v>8.3000000000000007</v>
      </c>
      <c r="K508" s="70">
        <v>8.4</v>
      </c>
      <c r="L508" s="70">
        <v>8.1999999999999993</v>
      </c>
      <c r="M508" s="70">
        <v>8.1999999999999993</v>
      </c>
      <c r="N508" s="69">
        <f t="shared" si="289"/>
        <v>7.8916666666666666</v>
      </c>
      <c r="O508" s="80">
        <f>AVERAGE(B508:M508)</f>
        <v>7.8916666666666666</v>
      </c>
    </row>
    <row r="509" spans="1:20" x14ac:dyDescent="0.2">
      <c r="A509" s="65">
        <v>2014</v>
      </c>
      <c r="B509" s="70">
        <v>7.7</v>
      </c>
      <c r="C509" s="70">
        <v>7.8</v>
      </c>
      <c r="D509" s="70">
        <v>8</v>
      </c>
      <c r="E509" s="70">
        <v>8.1999999999999993</v>
      </c>
      <c r="F509" s="70">
        <v>8.6999999999999993</v>
      </c>
      <c r="G509" s="70">
        <v>8.6</v>
      </c>
      <c r="H509" s="70">
        <v>8.9</v>
      </c>
      <c r="I509" s="70">
        <v>8.9</v>
      </c>
      <c r="J509" s="70">
        <v>8.9</v>
      </c>
      <c r="K509" s="70">
        <v>9</v>
      </c>
      <c r="L509" s="71">
        <v>8.9</v>
      </c>
      <c r="M509" s="92">
        <v>8.8000000000000007</v>
      </c>
      <c r="N509" s="69">
        <f t="shared" si="289"/>
        <v>8.5333333333333332</v>
      </c>
      <c r="O509" s="80">
        <f>AVERAGE(B509:M509)</f>
        <v>8.5333333333333332</v>
      </c>
    </row>
    <row r="510" spans="1:20" x14ac:dyDescent="0.2">
      <c r="A510" s="65">
        <v>2015</v>
      </c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3"/>
      <c r="M510" s="70"/>
      <c r="N510" s="69" t="e">
        <f>AVERAGE(B510:B510)</f>
        <v>#DIV/0!</v>
      </c>
      <c r="O510" s="80" t="e">
        <f>AVERAGE(B510:M510)</f>
        <v>#DIV/0!</v>
      </c>
    </row>
    <row r="511" spans="1:20" x14ac:dyDescent="0.2">
      <c r="B511" s="65" t="s">
        <v>27</v>
      </c>
      <c r="C511" s="73" t="s">
        <v>24</v>
      </c>
      <c r="D511" s="73" t="s">
        <v>28</v>
      </c>
      <c r="E511" s="65" t="s">
        <v>29</v>
      </c>
      <c r="F511" s="65" t="s">
        <v>30</v>
      </c>
      <c r="G511" s="65" t="s">
        <v>31</v>
      </c>
      <c r="H511" s="65" t="s">
        <v>32</v>
      </c>
      <c r="I511" s="65" t="s">
        <v>33</v>
      </c>
      <c r="J511" s="65" t="s">
        <v>34</v>
      </c>
      <c r="K511" s="65" t="s">
        <v>35</v>
      </c>
      <c r="L511" s="65" t="s">
        <v>36</v>
      </c>
      <c r="M511" s="65" t="s">
        <v>37</v>
      </c>
      <c r="N511" s="65"/>
    </row>
    <row r="512" spans="1:20" x14ac:dyDescent="0.2">
      <c r="A512" s="65" t="s">
        <v>25</v>
      </c>
      <c r="B512" s="70">
        <f>B499-M498</f>
        <v>-0.20000000000000018</v>
      </c>
      <c r="C512" s="70">
        <f t="shared" ref="C512:M512" si="290">C499-B499</f>
        <v>0</v>
      </c>
      <c r="D512" s="70">
        <f t="shared" si="290"/>
        <v>0.10000000000000053</v>
      </c>
      <c r="E512" s="70">
        <f t="shared" si="290"/>
        <v>0.20000000000000018</v>
      </c>
      <c r="F512" s="70">
        <f t="shared" si="290"/>
        <v>0.29999999999999982</v>
      </c>
      <c r="G512" s="70">
        <f t="shared" si="290"/>
        <v>9.9999999999999645E-2</v>
      </c>
      <c r="H512" s="70">
        <f t="shared" si="290"/>
        <v>0.50000000000000089</v>
      </c>
      <c r="I512" s="70">
        <f t="shared" si="290"/>
        <v>-0.60000000000000053</v>
      </c>
      <c r="J512" s="70">
        <f t="shared" si="290"/>
        <v>0</v>
      </c>
      <c r="K512" s="70">
        <f t="shared" si="290"/>
        <v>0</v>
      </c>
      <c r="L512" s="70">
        <f t="shared" si="290"/>
        <v>-0.10000000000000053</v>
      </c>
      <c r="M512" s="70">
        <f t="shared" si="290"/>
        <v>-9.9999999999999645E-2</v>
      </c>
      <c r="N512" s="69"/>
    </row>
    <row r="513" spans="1:20" x14ac:dyDescent="0.2">
      <c r="A513" s="65" t="s">
        <v>26</v>
      </c>
      <c r="B513" s="70">
        <f>(B512/M498)*100</f>
        <v>-2.7397260273972628</v>
      </c>
      <c r="C513" s="70">
        <f t="shared" ref="C513:M513" si="291">(C512/B499)*100</f>
        <v>0</v>
      </c>
      <c r="D513" s="70">
        <f t="shared" si="291"/>
        <v>1.4084507042253596</v>
      </c>
      <c r="E513" s="70">
        <f t="shared" si="291"/>
        <v>2.7777777777777799</v>
      </c>
      <c r="F513" s="70">
        <f t="shared" si="291"/>
        <v>4.0540540540540517</v>
      </c>
      <c r="G513" s="70">
        <f t="shared" si="291"/>
        <v>1.298701298701294</v>
      </c>
      <c r="H513" s="70">
        <f t="shared" si="291"/>
        <v>6.4102564102564221</v>
      </c>
      <c r="I513" s="70">
        <f t="shared" si="291"/>
        <v>-7.2289156626506079</v>
      </c>
      <c r="J513" s="70">
        <f t="shared" si="291"/>
        <v>0</v>
      </c>
      <c r="K513" s="70">
        <f t="shared" si="291"/>
        <v>0</v>
      </c>
      <c r="L513" s="70">
        <f t="shared" si="291"/>
        <v>-1.2987012987013056</v>
      </c>
      <c r="M513" s="70">
        <f t="shared" si="291"/>
        <v>-1.315789473684206</v>
      </c>
    </row>
    <row r="514" spans="1:20" x14ac:dyDescent="0.2">
      <c r="B514" s="64" t="s">
        <v>7</v>
      </c>
      <c r="C514" s="65" t="s">
        <v>8</v>
      </c>
      <c r="D514" s="65" t="s">
        <v>9</v>
      </c>
      <c r="E514" s="65" t="s">
        <v>10</v>
      </c>
      <c r="F514" s="65" t="s">
        <v>11</v>
      </c>
      <c r="G514" s="65" t="s">
        <v>12</v>
      </c>
      <c r="H514" s="65" t="s">
        <v>13</v>
      </c>
      <c r="I514" s="65" t="s">
        <v>14</v>
      </c>
      <c r="J514" s="65" t="s">
        <v>15</v>
      </c>
      <c r="K514" s="65" t="s">
        <v>16</v>
      </c>
      <c r="L514" s="65" t="s">
        <v>17</v>
      </c>
      <c r="M514" s="65" t="s">
        <v>18</v>
      </c>
      <c r="N514" s="65" t="s">
        <v>40</v>
      </c>
    </row>
    <row r="515" spans="1:20" x14ac:dyDescent="0.2">
      <c r="A515" s="65" t="s">
        <v>38</v>
      </c>
      <c r="B515" s="70">
        <f t="shared" ref="B515:M515" si="292">B499-B498</f>
        <v>-0.10000000000000053</v>
      </c>
      <c r="C515" s="70">
        <f t="shared" si="292"/>
        <v>-0.20000000000000018</v>
      </c>
      <c r="D515" s="70">
        <f t="shared" si="292"/>
        <v>-0.20000000000000018</v>
      </c>
      <c r="E515" s="70">
        <f t="shared" si="292"/>
        <v>0</v>
      </c>
      <c r="F515" s="70">
        <f t="shared" si="292"/>
        <v>0</v>
      </c>
      <c r="G515" s="70">
        <f t="shared" si="292"/>
        <v>0</v>
      </c>
      <c r="H515" s="70">
        <f t="shared" si="292"/>
        <v>0.30000000000000071</v>
      </c>
      <c r="I515" s="70">
        <f t="shared" si="292"/>
        <v>-9.9999999999999645E-2</v>
      </c>
      <c r="J515" s="70">
        <f t="shared" si="292"/>
        <v>-9.9999999999999645E-2</v>
      </c>
      <c r="K515" s="70">
        <f t="shared" si="292"/>
        <v>0.10000000000000053</v>
      </c>
      <c r="L515" s="70">
        <f t="shared" si="292"/>
        <v>9.9999999999999645E-2</v>
      </c>
      <c r="M515" s="70">
        <f t="shared" si="292"/>
        <v>0.20000000000000018</v>
      </c>
      <c r="N515" s="70">
        <f>O499-O498</f>
        <v>0</v>
      </c>
    </row>
    <row r="516" spans="1:20" x14ac:dyDescent="0.2">
      <c r="A516" s="65" t="s">
        <v>39</v>
      </c>
      <c r="B516" s="70">
        <f t="shared" ref="B516:M516" si="293">(B515/B498)*100</f>
        <v>-1.3888888888888962</v>
      </c>
      <c r="C516" s="70">
        <f t="shared" si="293"/>
        <v>-2.7397260273972628</v>
      </c>
      <c r="D516" s="70">
        <f t="shared" si="293"/>
        <v>-2.7027027027027049</v>
      </c>
      <c r="E516" s="70">
        <f t="shared" si="293"/>
        <v>0</v>
      </c>
      <c r="F516" s="70">
        <f t="shared" si="293"/>
        <v>0</v>
      </c>
      <c r="G516" s="70">
        <f t="shared" si="293"/>
        <v>0</v>
      </c>
      <c r="H516" s="70">
        <f t="shared" si="293"/>
        <v>3.7500000000000089</v>
      </c>
      <c r="I516" s="70">
        <f t="shared" si="293"/>
        <v>-1.2820512820512775</v>
      </c>
      <c r="J516" s="70">
        <f t="shared" si="293"/>
        <v>-1.2820512820512775</v>
      </c>
      <c r="K516" s="70">
        <f t="shared" si="293"/>
        <v>1.3157894736842175</v>
      </c>
      <c r="L516" s="70">
        <f t="shared" si="293"/>
        <v>1.3333333333333286</v>
      </c>
      <c r="M516" s="70">
        <f t="shared" si="293"/>
        <v>2.7397260273972628</v>
      </c>
      <c r="N516" s="70">
        <f>(N515/O498)*100</f>
        <v>0</v>
      </c>
    </row>
    <row r="517" spans="1:20" s="77" customFormat="1" x14ac:dyDescent="0.2">
      <c r="A517" s="74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6"/>
      <c r="O517" s="76"/>
      <c r="P517" s="76"/>
      <c r="Q517" s="76"/>
      <c r="R517" s="76"/>
      <c r="S517" s="76"/>
      <c r="T517" s="76"/>
    </row>
    <row r="518" spans="1:20" x14ac:dyDescent="0.2">
      <c r="B518" s="65" t="s">
        <v>27</v>
      </c>
      <c r="C518" s="73" t="s">
        <v>24</v>
      </c>
      <c r="D518" s="73" t="s">
        <v>28</v>
      </c>
      <c r="E518" s="65" t="s">
        <v>29</v>
      </c>
      <c r="F518" s="65" t="s">
        <v>30</v>
      </c>
      <c r="G518" s="65" t="s">
        <v>31</v>
      </c>
      <c r="H518" s="65" t="s">
        <v>32</v>
      </c>
      <c r="I518" s="65" t="s">
        <v>33</v>
      </c>
      <c r="J518" s="65" t="s">
        <v>34</v>
      </c>
      <c r="K518" s="65" t="s">
        <v>35</v>
      </c>
      <c r="L518" s="65" t="s">
        <v>36</v>
      </c>
      <c r="M518" s="65" t="s">
        <v>37</v>
      </c>
      <c r="N518" s="65"/>
      <c r="O518" s="65"/>
    </row>
    <row r="519" spans="1:20" x14ac:dyDescent="0.2">
      <c r="A519" s="65" t="s">
        <v>61</v>
      </c>
      <c r="B519" s="70">
        <f>B500-M499</f>
        <v>-0.29999999999999982</v>
      </c>
      <c r="C519" s="70">
        <f t="shared" ref="C519:M519" si="294">C500-B500</f>
        <v>-0.10000000000000053</v>
      </c>
      <c r="D519" s="70">
        <f t="shared" si="294"/>
        <v>0.10000000000000053</v>
      </c>
      <c r="E519" s="70">
        <f t="shared" si="294"/>
        <v>0.39999999999999947</v>
      </c>
      <c r="F519" s="70">
        <f t="shared" si="294"/>
        <v>0.30000000000000071</v>
      </c>
      <c r="G519" s="70">
        <f t="shared" si="294"/>
        <v>9.9999999999999645E-2</v>
      </c>
      <c r="H519" s="70">
        <f t="shared" si="294"/>
        <v>0.19999999999999929</v>
      </c>
      <c r="I519" s="70">
        <f t="shared" si="294"/>
        <v>-0.49999999999999911</v>
      </c>
      <c r="J519" s="70">
        <f t="shared" si="294"/>
        <v>0</v>
      </c>
      <c r="K519" s="70">
        <f t="shared" si="294"/>
        <v>-0.10000000000000053</v>
      </c>
      <c r="L519" s="70">
        <f t="shared" si="294"/>
        <v>-9.9999999999999645E-2</v>
      </c>
      <c r="M519" s="70">
        <f t="shared" si="294"/>
        <v>-9.9999999999999645E-2</v>
      </c>
    </row>
    <row r="520" spans="1:20" x14ac:dyDescent="0.2">
      <c r="A520" s="65" t="s">
        <v>62</v>
      </c>
      <c r="B520" s="70">
        <f>(B519/M499)*100</f>
        <v>-3.9999999999999973</v>
      </c>
      <c r="C520" s="70">
        <f t="shared" ref="C520:M520" si="295">(C519/B500)*100</f>
        <v>-1.3888888888888962</v>
      </c>
      <c r="D520" s="70">
        <f t="shared" si="295"/>
        <v>1.4084507042253596</v>
      </c>
      <c r="E520" s="70">
        <f t="shared" si="295"/>
        <v>5.5555555555555483</v>
      </c>
      <c r="F520" s="70">
        <f t="shared" si="295"/>
        <v>3.9473684210526412</v>
      </c>
      <c r="G520" s="70">
        <f t="shared" si="295"/>
        <v>1.265822784810122</v>
      </c>
      <c r="H520" s="70">
        <f t="shared" si="295"/>
        <v>2.4999999999999911</v>
      </c>
      <c r="I520" s="70">
        <f t="shared" si="295"/>
        <v>-6.0975609756097455</v>
      </c>
      <c r="J520" s="70">
        <f t="shared" si="295"/>
        <v>0</v>
      </c>
      <c r="K520" s="70">
        <f t="shared" si="295"/>
        <v>-1.2987012987013056</v>
      </c>
      <c r="L520" s="70">
        <f t="shared" si="295"/>
        <v>-1.315789473684206</v>
      </c>
      <c r="M520" s="70">
        <f t="shared" si="295"/>
        <v>-1.3333333333333286</v>
      </c>
    </row>
    <row r="521" spans="1:20" x14ac:dyDescent="0.2">
      <c r="B521" s="64" t="s">
        <v>7</v>
      </c>
      <c r="C521" s="65" t="s">
        <v>8</v>
      </c>
      <c r="D521" s="65" t="s">
        <v>9</v>
      </c>
      <c r="E521" s="65" t="s">
        <v>10</v>
      </c>
      <c r="F521" s="65" t="s">
        <v>11</v>
      </c>
      <c r="G521" s="65" t="s">
        <v>12</v>
      </c>
      <c r="H521" s="65" t="s">
        <v>13</v>
      </c>
      <c r="I521" s="65" t="s">
        <v>14</v>
      </c>
      <c r="J521" s="65" t="s">
        <v>15</v>
      </c>
      <c r="K521" s="65" t="s">
        <v>16</v>
      </c>
      <c r="L521" s="65" t="s">
        <v>17</v>
      </c>
      <c r="M521" s="65" t="s">
        <v>18</v>
      </c>
      <c r="N521" s="65" t="s">
        <v>40</v>
      </c>
    </row>
    <row r="522" spans="1:20" x14ac:dyDescent="0.2">
      <c r="A522" s="65" t="s">
        <v>63</v>
      </c>
      <c r="B522" s="70">
        <f t="shared" ref="B522:M522" si="296">B500-B499</f>
        <v>0.10000000000000053</v>
      </c>
      <c r="C522" s="70">
        <f t="shared" si="296"/>
        <v>0</v>
      </c>
      <c r="D522" s="70">
        <f t="shared" si="296"/>
        <v>0</v>
      </c>
      <c r="E522" s="70">
        <f t="shared" si="296"/>
        <v>0.19999999999999929</v>
      </c>
      <c r="F522" s="70">
        <f t="shared" si="296"/>
        <v>0.20000000000000018</v>
      </c>
      <c r="G522" s="70">
        <f t="shared" si="296"/>
        <v>0.20000000000000018</v>
      </c>
      <c r="H522" s="70">
        <f t="shared" si="296"/>
        <v>-0.10000000000000142</v>
      </c>
      <c r="I522" s="70">
        <f t="shared" si="296"/>
        <v>0</v>
      </c>
      <c r="J522" s="70">
        <f t="shared" si="296"/>
        <v>0</v>
      </c>
      <c r="K522" s="70">
        <f t="shared" si="296"/>
        <v>-0.10000000000000053</v>
      </c>
      <c r="L522" s="70">
        <f t="shared" si="296"/>
        <v>-9.9999999999999645E-2</v>
      </c>
      <c r="M522" s="70">
        <f t="shared" si="296"/>
        <v>-9.9999999999999645E-2</v>
      </c>
      <c r="N522" s="70">
        <f>O500-O499</f>
        <v>2.5000000000001243E-2</v>
      </c>
    </row>
    <row r="523" spans="1:20" x14ac:dyDescent="0.2">
      <c r="A523" s="65" t="s">
        <v>64</v>
      </c>
      <c r="B523" s="70">
        <f t="shared" ref="B523:M523" si="297">(B522/B499)*100</f>
        <v>1.4084507042253596</v>
      </c>
      <c r="C523" s="70">
        <f t="shared" si="297"/>
        <v>0</v>
      </c>
      <c r="D523" s="70">
        <f t="shared" si="297"/>
        <v>0</v>
      </c>
      <c r="E523" s="70">
        <f t="shared" si="297"/>
        <v>2.7027027027026933</v>
      </c>
      <c r="F523" s="70">
        <f t="shared" si="297"/>
        <v>2.5974025974025996</v>
      </c>
      <c r="G523" s="70">
        <f t="shared" si="297"/>
        <v>2.5641025641025665</v>
      </c>
      <c r="H523" s="70">
        <f t="shared" si="297"/>
        <v>-1.2048192771084507</v>
      </c>
      <c r="I523" s="70">
        <f t="shared" si="297"/>
        <v>0</v>
      </c>
      <c r="J523" s="70">
        <f t="shared" si="297"/>
        <v>0</v>
      </c>
      <c r="K523" s="70">
        <f t="shared" si="297"/>
        <v>-1.2987012987013056</v>
      </c>
      <c r="L523" s="70">
        <f t="shared" si="297"/>
        <v>-1.315789473684206</v>
      </c>
      <c r="M523" s="70">
        <f t="shared" si="297"/>
        <v>-1.3333333333333286</v>
      </c>
      <c r="N523" s="70">
        <f>(N522/O499)*100</f>
        <v>0.33039647577094156</v>
      </c>
    </row>
    <row r="524" spans="1:20" s="77" customFormat="1" x14ac:dyDescent="0.2">
      <c r="A524" s="74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6"/>
      <c r="N524" s="76"/>
      <c r="O524" s="76"/>
      <c r="P524" s="76"/>
      <c r="Q524" s="76"/>
      <c r="R524" s="76"/>
      <c r="S524" s="76"/>
      <c r="T524" s="76"/>
    </row>
    <row r="525" spans="1:20" x14ac:dyDescent="0.2">
      <c r="B525" s="65" t="s">
        <v>27</v>
      </c>
      <c r="C525" s="73" t="s">
        <v>24</v>
      </c>
      <c r="D525" s="73" t="s">
        <v>28</v>
      </c>
      <c r="E525" s="65" t="s">
        <v>29</v>
      </c>
      <c r="F525" s="65" t="s">
        <v>30</v>
      </c>
      <c r="G525" s="65" t="s">
        <v>31</v>
      </c>
      <c r="H525" s="65" t="s">
        <v>32</v>
      </c>
      <c r="I525" s="65" t="s">
        <v>33</v>
      </c>
      <c r="J525" s="65" t="s">
        <v>34</v>
      </c>
      <c r="K525" s="65" t="s">
        <v>35</v>
      </c>
      <c r="L525" s="65" t="s">
        <v>36</v>
      </c>
      <c r="M525" s="65" t="s">
        <v>37</v>
      </c>
    </row>
    <row r="526" spans="1:20" x14ac:dyDescent="0.2">
      <c r="A526" s="65" t="s">
        <v>65</v>
      </c>
      <c r="B526" s="70">
        <f>B501-M500</f>
        <v>-0.20000000000000018</v>
      </c>
      <c r="C526" s="70">
        <f t="shared" ref="C526:J526" si="298">C501-B501</f>
        <v>0</v>
      </c>
      <c r="D526" s="70">
        <f t="shared" si="298"/>
        <v>0.20000000000000018</v>
      </c>
      <c r="E526" s="70">
        <f t="shared" si="298"/>
        <v>0.29999999999999982</v>
      </c>
      <c r="F526" s="70">
        <f t="shared" si="298"/>
        <v>0.29999999999999982</v>
      </c>
      <c r="G526" s="70">
        <f t="shared" si="298"/>
        <v>-9.9999999999999645E-2</v>
      </c>
      <c r="H526" s="70">
        <f t="shared" si="298"/>
        <v>0.19999999999999929</v>
      </c>
      <c r="I526" s="70">
        <f t="shared" si="298"/>
        <v>0</v>
      </c>
      <c r="J526" s="70">
        <f t="shared" si="298"/>
        <v>-0.5</v>
      </c>
      <c r="K526" s="70">
        <f>K501-J501</f>
        <v>-9.9999999999999645E-2</v>
      </c>
      <c r="L526" s="70">
        <f>L501-K501</f>
        <v>-9.9999999999999645E-2</v>
      </c>
      <c r="M526" s="70">
        <f>M501-L501</f>
        <v>-0.10000000000000053</v>
      </c>
    </row>
    <row r="527" spans="1:20" x14ac:dyDescent="0.2">
      <c r="A527" s="65" t="s">
        <v>66</v>
      </c>
      <c r="B527" s="70">
        <f>(B526/M500)*100</f>
        <v>-2.7027027027027049</v>
      </c>
      <c r="C527" s="70">
        <f t="shared" ref="C527:J527" si="299">(C526/B501)*100</f>
        <v>0</v>
      </c>
      <c r="D527" s="70">
        <f t="shared" si="299"/>
        <v>2.7777777777777799</v>
      </c>
      <c r="E527" s="70">
        <f t="shared" si="299"/>
        <v>4.0540540540540517</v>
      </c>
      <c r="F527" s="70">
        <f t="shared" si="299"/>
        <v>3.8961038961038938</v>
      </c>
      <c r="G527" s="70">
        <f t="shared" si="299"/>
        <v>-1.2499999999999956</v>
      </c>
      <c r="H527" s="70">
        <f t="shared" si="299"/>
        <v>2.531645569620244</v>
      </c>
      <c r="I527" s="70">
        <f t="shared" si="299"/>
        <v>0</v>
      </c>
      <c r="J527" s="70">
        <f t="shared" si="299"/>
        <v>-6.1728395061728403</v>
      </c>
      <c r="K527" s="70">
        <f>(K526/J501)*100</f>
        <v>-1.315789473684206</v>
      </c>
      <c r="L527" s="70">
        <f>(L526/K501)*100</f>
        <v>-1.3333333333333286</v>
      </c>
      <c r="M527" s="70">
        <f>(M526/L501)*100</f>
        <v>-1.3513513513513586</v>
      </c>
    </row>
    <row r="528" spans="1:20" x14ac:dyDescent="0.2">
      <c r="B528" s="64" t="s">
        <v>7</v>
      </c>
      <c r="C528" s="65" t="s">
        <v>8</v>
      </c>
      <c r="D528" s="65" t="s">
        <v>9</v>
      </c>
      <c r="E528" s="65" t="s">
        <v>10</v>
      </c>
      <c r="F528" s="65" t="s">
        <v>11</v>
      </c>
      <c r="G528" s="65" t="s">
        <v>12</v>
      </c>
      <c r="H528" s="65" t="s">
        <v>13</v>
      </c>
      <c r="I528" s="65" t="s">
        <v>14</v>
      </c>
      <c r="J528" s="65" t="s">
        <v>15</v>
      </c>
      <c r="K528" s="65" t="s">
        <v>16</v>
      </c>
      <c r="L528" s="65" t="s">
        <v>17</v>
      </c>
      <c r="M528" s="65" t="s">
        <v>18</v>
      </c>
      <c r="N528" s="65" t="s">
        <v>40</v>
      </c>
    </row>
    <row r="529" spans="1:20" x14ac:dyDescent="0.2">
      <c r="A529" s="65" t="s">
        <v>67</v>
      </c>
      <c r="B529" s="70">
        <f t="shared" ref="B529:H529" si="300">B501-B500</f>
        <v>0</v>
      </c>
      <c r="C529" s="70">
        <f t="shared" si="300"/>
        <v>0.10000000000000053</v>
      </c>
      <c r="D529" s="70">
        <f t="shared" si="300"/>
        <v>0.20000000000000018</v>
      </c>
      <c r="E529" s="70">
        <f t="shared" si="300"/>
        <v>0.10000000000000053</v>
      </c>
      <c r="F529" s="70">
        <f t="shared" si="300"/>
        <v>9.9999999999999645E-2</v>
      </c>
      <c r="G529" s="70">
        <f t="shared" si="300"/>
        <v>-9.9999999999999645E-2</v>
      </c>
      <c r="H529" s="70">
        <f t="shared" si="300"/>
        <v>-9.9999999999999645E-2</v>
      </c>
      <c r="I529" s="70">
        <f>I501-I500</f>
        <v>0.39999999999999947</v>
      </c>
      <c r="J529" s="70">
        <f>J501-J500</f>
        <v>-0.10000000000000053</v>
      </c>
      <c r="K529" s="70">
        <f>K501-K500</f>
        <v>-9.9999999999999645E-2</v>
      </c>
      <c r="L529" s="70">
        <f>L501-L500</f>
        <v>-9.9999999999999645E-2</v>
      </c>
      <c r="M529" s="70">
        <f>M501-M500</f>
        <v>-0.10000000000000053</v>
      </c>
      <c r="N529" s="70">
        <f>O501-O500</f>
        <v>2.4999999999999467E-2</v>
      </c>
    </row>
    <row r="530" spans="1:20" x14ac:dyDescent="0.2">
      <c r="A530" s="65" t="s">
        <v>68</v>
      </c>
      <c r="B530" s="70">
        <f t="shared" ref="B530:J530" si="301">(B529/B500)*100</f>
        <v>0</v>
      </c>
      <c r="C530" s="70">
        <f t="shared" si="301"/>
        <v>1.4084507042253596</v>
      </c>
      <c r="D530" s="70">
        <f t="shared" si="301"/>
        <v>2.7777777777777799</v>
      </c>
      <c r="E530" s="70">
        <f t="shared" si="301"/>
        <v>1.3157894736842175</v>
      </c>
      <c r="F530" s="70">
        <f t="shared" si="301"/>
        <v>1.265822784810122</v>
      </c>
      <c r="G530" s="70">
        <f t="shared" si="301"/>
        <v>-1.2499999999999956</v>
      </c>
      <c r="H530" s="70">
        <f t="shared" si="301"/>
        <v>-1.219512195121947</v>
      </c>
      <c r="I530" s="70">
        <f t="shared" si="301"/>
        <v>5.1948051948051877</v>
      </c>
      <c r="J530" s="70">
        <f t="shared" si="301"/>
        <v>-1.2987012987013056</v>
      </c>
      <c r="K530" s="70">
        <f>(K529/K500)*100</f>
        <v>-1.315789473684206</v>
      </c>
      <c r="L530" s="70">
        <f>(L529/L500)*100</f>
        <v>-1.3333333333333286</v>
      </c>
      <c r="M530" s="70">
        <f>(M529/M500)*100</f>
        <v>-1.3513513513513586</v>
      </c>
      <c r="N530" s="70">
        <f>(N529/O500)*100</f>
        <v>0.32930845225026734</v>
      </c>
    </row>
    <row r="531" spans="1:20" s="77" customFormat="1" x14ac:dyDescent="0.2">
      <c r="A531" s="74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6"/>
      <c r="N531" s="76"/>
      <c r="O531" s="76"/>
      <c r="P531" s="76"/>
      <c r="Q531" s="76"/>
      <c r="R531" s="76"/>
      <c r="S531" s="76"/>
      <c r="T531" s="76"/>
    </row>
    <row r="532" spans="1:20" x14ac:dyDescent="0.2">
      <c r="B532" s="65" t="s">
        <v>27</v>
      </c>
      <c r="C532" s="73" t="s">
        <v>24</v>
      </c>
      <c r="D532" s="73" t="s">
        <v>28</v>
      </c>
      <c r="E532" s="65" t="s">
        <v>29</v>
      </c>
      <c r="F532" s="65" t="s">
        <v>30</v>
      </c>
      <c r="G532" s="65" t="s">
        <v>31</v>
      </c>
      <c r="H532" s="65" t="s">
        <v>32</v>
      </c>
      <c r="I532" s="65" t="s">
        <v>33</v>
      </c>
      <c r="J532" s="65" t="s">
        <v>34</v>
      </c>
      <c r="K532" s="65" t="s">
        <v>35</v>
      </c>
      <c r="L532" s="65" t="s">
        <v>36</v>
      </c>
      <c r="M532" s="65" t="s">
        <v>37</v>
      </c>
    </row>
    <row r="533" spans="1:20" x14ac:dyDescent="0.2">
      <c r="A533" s="65" t="s">
        <v>69</v>
      </c>
      <c r="B533" s="70">
        <f>B502-M501</f>
        <v>-0.20000000000000018</v>
      </c>
      <c r="C533" s="70">
        <f t="shared" ref="C533:M533" si="302">C502-B502</f>
        <v>0</v>
      </c>
      <c r="D533" s="70">
        <f t="shared" si="302"/>
        <v>0.10000000000000053</v>
      </c>
      <c r="E533" s="70">
        <f t="shared" si="302"/>
        <v>0.39999999999999947</v>
      </c>
      <c r="F533" s="70">
        <f t="shared" si="302"/>
        <v>0.20000000000000018</v>
      </c>
      <c r="G533" s="70">
        <f t="shared" si="302"/>
        <v>0.10000000000000053</v>
      </c>
      <c r="H533" s="70">
        <f t="shared" si="302"/>
        <v>0.5</v>
      </c>
      <c r="I533" s="70">
        <f t="shared" si="302"/>
        <v>-0.20000000000000107</v>
      </c>
      <c r="J533" s="70">
        <f t="shared" si="302"/>
        <v>-0.29999999999999893</v>
      </c>
      <c r="K533" s="70">
        <f t="shared" si="302"/>
        <v>-0.20000000000000018</v>
      </c>
      <c r="L533" s="70">
        <f t="shared" si="302"/>
        <v>-0.20000000000000018</v>
      </c>
      <c r="M533" s="70">
        <f t="shared" si="302"/>
        <v>-9.9999999999999645E-2</v>
      </c>
    </row>
    <row r="534" spans="1:20" x14ac:dyDescent="0.2">
      <c r="A534" s="65" t="s">
        <v>70</v>
      </c>
      <c r="B534" s="70">
        <f>(B533/M501)*100</f>
        <v>-2.7397260273972628</v>
      </c>
      <c r="C534" s="70">
        <f t="shared" ref="C534:M534" si="303">(C533/B502)*100</f>
        <v>0</v>
      </c>
      <c r="D534" s="70">
        <f t="shared" si="303"/>
        <v>1.4084507042253596</v>
      </c>
      <c r="E534" s="70">
        <f t="shared" si="303"/>
        <v>5.5555555555555483</v>
      </c>
      <c r="F534" s="70">
        <f t="shared" si="303"/>
        <v>2.6315789473684239</v>
      </c>
      <c r="G534" s="70">
        <f t="shared" si="303"/>
        <v>1.282051282051289</v>
      </c>
      <c r="H534" s="70">
        <f t="shared" si="303"/>
        <v>6.329113924050632</v>
      </c>
      <c r="I534" s="70">
        <f t="shared" si="303"/>
        <v>-2.3809523809523938</v>
      </c>
      <c r="J534" s="70">
        <f t="shared" si="303"/>
        <v>-3.6585365853658409</v>
      </c>
      <c r="K534" s="70">
        <f t="shared" si="303"/>
        <v>-2.5316455696202551</v>
      </c>
      <c r="L534" s="70">
        <f t="shared" si="303"/>
        <v>-2.5974025974025996</v>
      </c>
      <c r="M534" s="70">
        <f t="shared" si="303"/>
        <v>-1.3333333333333286</v>
      </c>
    </row>
    <row r="535" spans="1:20" x14ac:dyDescent="0.2">
      <c r="B535" s="64" t="s">
        <v>7</v>
      </c>
      <c r="C535" s="65" t="s">
        <v>8</v>
      </c>
      <c r="D535" s="65" t="s">
        <v>9</v>
      </c>
      <c r="E535" s="65" t="s">
        <v>10</v>
      </c>
      <c r="F535" s="65" t="s">
        <v>11</v>
      </c>
      <c r="G535" s="65" t="s">
        <v>12</v>
      </c>
      <c r="H535" s="65" t="s">
        <v>13</v>
      </c>
      <c r="I535" s="65" t="s">
        <v>14</v>
      </c>
      <c r="J535" s="65" t="s">
        <v>15</v>
      </c>
      <c r="K535" s="65" t="s">
        <v>16</v>
      </c>
      <c r="L535" s="65" t="s">
        <v>17</v>
      </c>
      <c r="M535" s="65" t="s">
        <v>18</v>
      </c>
      <c r="N535" s="65" t="s">
        <v>40</v>
      </c>
    </row>
    <row r="536" spans="1:20" x14ac:dyDescent="0.2">
      <c r="A536" s="65" t="s">
        <v>71</v>
      </c>
      <c r="B536" s="70">
        <f t="shared" ref="B536:I536" si="304">B502-B501</f>
        <v>-0.10000000000000053</v>
      </c>
      <c r="C536" s="70">
        <f t="shared" si="304"/>
        <v>-0.10000000000000053</v>
      </c>
      <c r="D536" s="70">
        <f t="shared" si="304"/>
        <v>-0.20000000000000018</v>
      </c>
      <c r="E536" s="70">
        <f t="shared" si="304"/>
        <v>-0.10000000000000053</v>
      </c>
      <c r="F536" s="70">
        <f t="shared" si="304"/>
        <v>-0.20000000000000018</v>
      </c>
      <c r="G536" s="70">
        <f t="shared" si="304"/>
        <v>0</v>
      </c>
      <c r="H536" s="70">
        <f t="shared" si="304"/>
        <v>0.30000000000000071</v>
      </c>
      <c r="I536" s="70">
        <f t="shared" si="304"/>
        <v>9.9999999999999645E-2</v>
      </c>
      <c r="J536" s="70">
        <f>J502-J501</f>
        <v>0.30000000000000071</v>
      </c>
      <c r="K536" s="70">
        <f>K502-K501</f>
        <v>0.20000000000000018</v>
      </c>
      <c r="L536" s="70">
        <f>L502-L501</f>
        <v>9.9999999999999645E-2</v>
      </c>
      <c r="M536" s="70">
        <f>M502-M501</f>
        <v>0.10000000000000053</v>
      </c>
      <c r="N536" s="69">
        <f>O502-O501</f>
        <v>3.3333333333334103E-2</v>
      </c>
    </row>
    <row r="537" spans="1:20" x14ac:dyDescent="0.2">
      <c r="A537" s="65" t="s">
        <v>72</v>
      </c>
      <c r="B537" s="70">
        <f t="shared" ref="B537:I537" si="305">(B536/B501)*100</f>
        <v>-1.3888888888888962</v>
      </c>
      <c r="C537" s="70">
        <f t="shared" si="305"/>
        <v>-1.3888888888888962</v>
      </c>
      <c r="D537" s="70">
        <f t="shared" si="305"/>
        <v>-2.7027027027027049</v>
      </c>
      <c r="E537" s="70">
        <f t="shared" si="305"/>
        <v>-1.2987012987013056</v>
      </c>
      <c r="F537" s="70">
        <f t="shared" si="305"/>
        <v>-2.5000000000000022</v>
      </c>
      <c r="G537" s="70">
        <f t="shared" si="305"/>
        <v>0</v>
      </c>
      <c r="H537" s="70">
        <f t="shared" si="305"/>
        <v>3.7037037037037126</v>
      </c>
      <c r="I537" s="70">
        <f t="shared" si="305"/>
        <v>1.2345679012345634</v>
      </c>
      <c r="J537" s="70">
        <f>(J536/J501)*100</f>
        <v>3.9473684210526412</v>
      </c>
      <c r="K537" s="70">
        <f>(K536/K501)*100</f>
        <v>2.6666666666666687</v>
      </c>
      <c r="L537" s="70">
        <f>(L536/L501)*100</f>
        <v>1.3513513513513467</v>
      </c>
      <c r="M537" s="70">
        <f>(M536/M501)*100</f>
        <v>1.3698630136986376</v>
      </c>
      <c r="N537" s="70">
        <f>(N536/O501)*100</f>
        <v>0.43763676148797503</v>
      </c>
    </row>
    <row r="538" spans="1:20" s="77" customFormat="1" x14ac:dyDescent="0.2">
      <c r="A538" s="74"/>
      <c r="B538" s="75"/>
      <c r="C538" s="75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</row>
    <row r="539" spans="1:20" x14ac:dyDescent="0.2">
      <c r="B539" s="65" t="s">
        <v>27</v>
      </c>
      <c r="C539" s="73" t="s">
        <v>24</v>
      </c>
      <c r="D539" s="73" t="s">
        <v>28</v>
      </c>
      <c r="E539" s="65" t="s">
        <v>29</v>
      </c>
      <c r="F539" s="65" t="s">
        <v>30</v>
      </c>
      <c r="G539" s="65" t="s">
        <v>31</v>
      </c>
      <c r="H539" s="65" t="s">
        <v>32</v>
      </c>
      <c r="I539" s="65" t="s">
        <v>33</v>
      </c>
      <c r="J539" s="65" t="s">
        <v>34</v>
      </c>
      <c r="K539" s="65" t="s">
        <v>35</v>
      </c>
      <c r="L539" s="65" t="s">
        <v>36</v>
      </c>
      <c r="M539" s="65" t="s">
        <v>37</v>
      </c>
      <c r="N539" s="65"/>
      <c r="O539" s="65"/>
    </row>
    <row r="540" spans="1:20" s="79" customFormat="1" x14ac:dyDescent="0.2">
      <c r="A540" s="65" t="s">
        <v>76</v>
      </c>
      <c r="B540" s="70">
        <f>B503-M502</f>
        <v>-0.20000000000000018</v>
      </c>
      <c r="C540" s="70">
        <f t="shared" ref="C540:M540" si="306">C503-B503</f>
        <v>0</v>
      </c>
      <c r="D540" s="70">
        <f t="shared" si="306"/>
        <v>0</v>
      </c>
      <c r="E540" s="70">
        <f t="shared" si="306"/>
        <v>0.29999999999999982</v>
      </c>
      <c r="F540" s="70">
        <f t="shared" si="306"/>
        <v>0.20000000000000018</v>
      </c>
      <c r="G540" s="70">
        <f t="shared" si="306"/>
        <v>0</v>
      </c>
      <c r="H540" s="70">
        <f t="shared" si="306"/>
        <v>0.29999999999999982</v>
      </c>
      <c r="I540" s="70">
        <f t="shared" si="306"/>
        <v>-0.40000000000000036</v>
      </c>
      <c r="J540" s="70">
        <f t="shared" si="306"/>
        <v>0</v>
      </c>
      <c r="K540" s="70">
        <f t="shared" si="306"/>
        <v>-9.9999999999999645E-2</v>
      </c>
      <c r="L540" s="70">
        <f t="shared" si="306"/>
        <v>-9.9999999999999645E-2</v>
      </c>
      <c r="M540" s="70">
        <f t="shared" si="306"/>
        <v>0</v>
      </c>
      <c r="N540" s="60"/>
      <c r="O540" s="60"/>
      <c r="P540" s="60"/>
      <c r="Q540" s="60"/>
      <c r="R540" s="60"/>
      <c r="S540" s="60"/>
      <c r="T540" s="60"/>
    </row>
    <row r="541" spans="1:20" s="79" customFormat="1" x14ac:dyDescent="0.2">
      <c r="A541" s="65" t="s">
        <v>77</v>
      </c>
      <c r="B541" s="70">
        <f>(B540/M502)*100</f>
        <v>-2.7027027027027049</v>
      </c>
      <c r="C541" s="70">
        <f t="shared" ref="C541:M541" si="307">(C540/B503)*100</f>
        <v>0</v>
      </c>
      <c r="D541" s="70">
        <f t="shared" si="307"/>
        <v>0</v>
      </c>
      <c r="E541" s="70">
        <f t="shared" si="307"/>
        <v>4.1666666666666643</v>
      </c>
      <c r="F541" s="70">
        <f t="shared" si="307"/>
        <v>2.6666666666666687</v>
      </c>
      <c r="G541" s="70">
        <f t="shared" si="307"/>
        <v>0</v>
      </c>
      <c r="H541" s="70">
        <f t="shared" si="307"/>
        <v>3.8961038961038938</v>
      </c>
      <c r="I541" s="70">
        <f t="shared" si="307"/>
        <v>-5.0000000000000044</v>
      </c>
      <c r="J541" s="70">
        <f t="shared" si="307"/>
        <v>0</v>
      </c>
      <c r="K541" s="70">
        <f t="shared" si="307"/>
        <v>-1.315789473684206</v>
      </c>
      <c r="L541" s="70">
        <f t="shared" si="307"/>
        <v>-1.3333333333333286</v>
      </c>
      <c r="M541" s="70">
        <f t="shared" si="307"/>
        <v>0</v>
      </c>
      <c r="N541" s="60"/>
      <c r="O541" s="60"/>
      <c r="P541" s="60"/>
      <c r="Q541" s="60"/>
      <c r="R541" s="60"/>
      <c r="S541" s="60"/>
      <c r="T541" s="60"/>
    </row>
    <row r="542" spans="1:20" x14ac:dyDescent="0.2">
      <c r="B542" s="64" t="s">
        <v>7</v>
      </c>
      <c r="C542" s="65" t="s">
        <v>8</v>
      </c>
      <c r="D542" s="65" t="s">
        <v>9</v>
      </c>
      <c r="E542" s="65" t="s">
        <v>10</v>
      </c>
      <c r="F542" s="65" t="s">
        <v>11</v>
      </c>
      <c r="G542" s="65" t="s">
        <v>12</v>
      </c>
      <c r="H542" s="65" t="s">
        <v>13</v>
      </c>
      <c r="I542" s="65" t="s">
        <v>14</v>
      </c>
      <c r="J542" s="65" t="s">
        <v>15</v>
      </c>
      <c r="K542" s="65" t="s">
        <v>16</v>
      </c>
      <c r="L542" s="65" t="s">
        <v>17</v>
      </c>
      <c r="M542" s="65" t="s">
        <v>18</v>
      </c>
      <c r="N542" s="65" t="s">
        <v>40</v>
      </c>
    </row>
    <row r="543" spans="1:20" s="79" customFormat="1" x14ac:dyDescent="0.2">
      <c r="A543" s="65" t="s">
        <v>78</v>
      </c>
      <c r="B543" s="70">
        <f t="shared" ref="B543:M543" si="308">B503-B502</f>
        <v>0.10000000000000053</v>
      </c>
      <c r="C543" s="70">
        <f t="shared" si="308"/>
        <v>0.10000000000000053</v>
      </c>
      <c r="D543" s="70">
        <f t="shared" si="308"/>
        <v>0</v>
      </c>
      <c r="E543" s="70">
        <f t="shared" si="308"/>
        <v>-9.9999999999999645E-2</v>
      </c>
      <c r="F543" s="70">
        <f t="shared" si="308"/>
        <v>-9.9999999999999645E-2</v>
      </c>
      <c r="G543" s="70">
        <f t="shared" si="308"/>
        <v>-0.20000000000000018</v>
      </c>
      <c r="H543" s="70">
        <f t="shared" si="308"/>
        <v>-0.40000000000000036</v>
      </c>
      <c r="I543" s="70">
        <f t="shared" si="308"/>
        <v>-0.59999999999999964</v>
      </c>
      <c r="J543" s="70">
        <f t="shared" si="308"/>
        <v>-0.30000000000000071</v>
      </c>
      <c r="K543" s="70">
        <f t="shared" si="308"/>
        <v>-0.20000000000000018</v>
      </c>
      <c r="L543" s="70">
        <f t="shared" si="308"/>
        <v>-9.9999999999999645E-2</v>
      </c>
      <c r="M543" s="70">
        <f t="shared" si="308"/>
        <v>0</v>
      </c>
      <c r="N543" s="70">
        <f>O503-O502</f>
        <v>-0.15000000000000036</v>
      </c>
      <c r="O543" s="60"/>
      <c r="P543" s="60"/>
      <c r="Q543" s="60"/>
      <c r="R543" s="60"/>
      <c r="S543" s="60"/>
      <c r="T543" s="60"/>
    </row>
    <row r="544" spans="1:20" s="79" customFormat="1" x14ac:dyDescent="0.2">
      <c r="A544" s="65" t="s">
        <v>79</v>
      </c>
      <c r="B544" s="70">
        <f t="shared" ref="B544:M544" si="309">(B543/B502)*100</f>
        <v>1.4084507042253596</v>
      </c>
      <c r="C544" s="70">
        <f t="shared" si="309"/>
        <v>1.4084507042253596</v>
      </c>
      <c r="D544" s="70">
        <f t="shared" si="309"/>
        <v>0</v>
      </c>
      <c r="E544" s="70">
        <f t="shared" si="309"/>
        <v>-1.315789473684206</v>
      </c>
      <c r="F544" s="70">
        <f t="shared" si="309"/>
        <v>-1.2820512820512775</v>
      </c>
      <c r="G544" s="70">
        <f t="shared" si="309"/>
        <v>-2.5316455696202551</v>
      </c>
      <c r="H544" s="70">
        <f t="shared" si="309"/>
        <v>-4.7619047619047654</v>
      </c>
      <c r="I544" s="70">
        <f t="shared" si="309"/>
        <v>-7.317073170731704</v>
      </c>
      <c r="J544" s="70">
        <f t="shared" si="309"/>
        <v>-3.7974683544303889</v>
      </c>
      <c r="K544" s="70">
        <f t="shared" si="309"/>
        <v>-2.5974025974025996</v>
      </c>
      <c r="L544" s="70">
        <f t="shared" si="309"/>
        <v>-1.3333333333333286</v>
      </c>
      <c r="M544" s="70">
        <f t="shared" si="309"/>
        <v>0</v>
      </c>
      <c r="N544" s="70">
        <f>(N543/O502)*100</f>
        <v>-1.9607843137254948</v>
      </c>
      <c r="O544" s="60"/>
      <c r="P544" s="60"/>
      <c r="Q544" s="60"/>
      <c r="R544" s="60"/>
      <c r="S544" s="60"/>
      <c r="T544" s="60"/>
    </row>
    <row r="545" spans="1:20" s="77" customFormat="1" x14ac:dyDescent="0.2">
      <c r="A545" s="74"/>
      <c r="B545" s="75"/>
      <c r="C545" s="75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</row>
    <row r="546" spans="1:20" s="65" customFormat="1" x14ac:dyDescent="0.2">
      <c r="B546" s="65" t="s">
        <v>27</v>
      </c>
      <c r="C546" s="73" t="s">
        <v>24</v>
      </c>
      <c r="D546" s="73" t="s">
        <v>28</v>
      </c>
      <c r="E546" s="65" t="s">
        <v>29</v>
      </c>
      <c r="F546" s="65" t="s">
        <v>30</v>
      </c>
      <c r="G546" s="65" t="s">
        <v>31</v>
      </c>
      <c r="H546" s="65" t="s">
        <v>32</v>
      </c>
      <c r="I546" s="65" t="s">
        <v>33</v>
      </c>
      <c r="J546" s="65" t="s">
        <v>34</v>
      </c>
      <c r="K546" s="65" t="s">
        <v>35</v>
      </c>
      <c r="L546" s="65" t="s">
        <v>36</v>
      </c>
      <c r="M546" s="65" t="s">
        <v>37</v>
      </c>
    </row>
    <row r="547" spans="1:20" s="65" customFormat="1" x14ac:dyDescent="0.2">
      <c r="A547" s="65" t="s">
        <v>80</v>
      </c>
      <c r="B547" s="70">
        <f>B504-M503</f>
        <v>-0.40000000000000036</v>
      </c>
      <c r="C547" s="70">
        <f t="shared" ref="C547:M547" si="310">C504-B504</f>
        <v>9.9999999999999645E-2</v>
      </c>
      <c r="D547" s="70">
        <f t="shared" si="310"/>
        <v>0.10000000000000053</v>
      </c>
      <c r="E547" s="70">
        <f t="shared" si="310"/>
        <v>0.20000000000000018</v>
      </c>
      <c r="F547" s="70">
        <f t="shared" si="310"/>
        <v>0.29999999999999982</v>
      </c>
      <c r="G547" s="70">
        <f t="shared" si="310"/>
        <v>0</v>
      </c>
      <c r="H547" s="70">
        <f t="shared" si="310"/>
        <v>0.20000000000000018</v>
      </c>
      <c r="I547" s="70">
        <f t="shared" si="310"/>
        <v>9.9999999999999645E-2</v>
      </c>
      <c r="J547" s="70">
        <f t="shared" si="310"/>
        <v>0</v>
      </c>
      <c r="K547" s="70">
        <f t="shared" si="310"/>
        <v>-0.5</v>
      </c>
      <c r="L547" s="70">
        <f t="shared" si="310"/>
        <v>-0.20000000000000018</v>
      </c>
      <c r="M547" s="70">
        <f t="shared" si="310"/>
        <v>0</v>
      </c>
      <c r="N547" s="60"/>
    </row>
    <row r="548" spans="1:20" s="65" customFormat="1" x14ac:dyDescent="0.2">
      <c r="A548" s="65" t="s">
        <v>81</v>
      </c>
      <c r="B548" s="70">
        <f>(B547/M503)*100</f>
        <v>-5.4054054054054097</v>
      </c>
      <c r="C548" s="70">
        <f t="shared" ref="C548:M548" si="311">(C547/B504)*100</f>
        <v>1.4285714285714235</v>
      </c>
      <c r="D548" s="70">
        <f t="shared" si="311"/>
        <v>1.4084507042253596</v>
      </c>
      <c r="E548" s="70">
        <f t="shared" si="311"/>
        <v>2.7777777777777799</v>
      </c>
      <c r="F548" s="70">
        <f t="shared" si="311"/>
        <v>4.0540540540540517</v>
      </c>
      <c r="G548" s="70">
        <f t="shared" si="311"/>
        <v>0</v>
      </c>
      <c r="H548" s="70">
        <f t="shared" si="311"/>
        <v>2.5974025974025996</v>
      </c>
      <c r="I548" s="70">
        <f t="shared" si="311"/>
        <v>1.265822784810122</v>
      </c>
      <c r="J548" s="70">
        <f t="shared" si="311"/>
        <v>0</v>
      </c>
      <c r="K548" s="70">
        <f t="shared" si="311"/>
        <v>-6.25</v>
      </c>
      <c r="L548" s="70">
        <f t="shared" si="311"/>
        <v>-2.6666666666666687</v>
      </c>
      <c r="M548" s="70">
        <f t="shared" si="311"/>
        <v>0</v>
      </c>
      <c r="N548" s="60"/>
    </row>
    <row r="549" spans="1:20" s="65" customFormat="1" x14ac:dyDescent="0.2">
      <c r="B549" s="64" t="s">
        <v>7</v>
      </c>
      <c r="C549" s="65" t="s">
        <v>8</v>
      </c>
      <c r="D549" s="65" t="s">
        <v>9</v>
      </c>
      <c r="E549" s="65" t="s">
        <v>10</v>
      </c>
      <c r="F549" s="65" t="s">
        <v>11</v>
      </c>
      <c r="G549" s="65" t="s">
        <v>12</v>
      </c>
      <c r="H549" s="65" t="s">
        <v>13</v>
      </c>
      <c r="I549" s="65" t="s">
        <v>14</v>
      </c>
      <c r="J549" s="65" t="s">
        <v>15</v>
      </c>
      <c r="K549" s="65" t="s">
        <v>16</v>
      </c>
      <c r="L549" s="65" t="s">
        <v>17</v>
      </c>
      <c r="M549" s="65" t="s">
        <v>18</v>
      </c>
      <c r="N549" s="65" t="s">
        <v>40</v>
      </c>
    </row>
    <row r="550" spans="1:20" s="65" customFormat="1" x14ac:dyDescent="0.2">
      <c r="A550" s="65" t="s">
        <v>82</v>
      </c>
      <c r="B550" s="70">
        <f t="shared" ref="B550:M550" si="312">B504-B503</f>
        <v>-0.20000000000000018</v>
      </c>
      <c r="C550" s="70">
        <f t="shared" si="312"/>
        <v>-0.10000000000000053</v>
      </c>
      <c r="D550" s="70">
        <f t="shared" si="312"/>
        <v>0</v>
      </c>
      <c r="E550" s="70">
        <f t="shared" si="312"/>
        <v>-9.9999999999999645E-2</v>
      </c>
      <c r="F550" s="70">
        <f t="shared" si="312"/>
        <v>0</v>
      </c>
      <c r="G550" s="70">
        <f t="shared" si="312"/>
        <v>0</v>
      </c>
      <c r="H550" s="70">
        <f t="shared" si="312"/>
        <v>-9.9999999999999645E-2</v>
      </c>
      <c r="I550" s="70">
        <f t="shared" si="312"/>
        <v>0.40000000000000036</v>
      </c>
      <c r="J550" s="70">
        <f t="shared" si="312"/>
        <v>0.40000000000000036</v>
      </c>
      <c r="K550" s="70">
        <f t="shared" si="312"/>
        <v>0</v>
      </c>
      <c r="L550" s="70">
        <f t="shared" si="312"/>
        <v>-0.10000000000000053</v>
      </c>
      <c r="M550" s="70">
        <f t="shared" si="312"/>
        <v>-0.10000000000000053</v>
      </c>
      <c r="N550" s="70">
        <f>O504-O503</f>
        <v>8.3333333333319715E-3</v>
      </c>
    </row>
    <row r="551" spans="1:20" s="65" customFormat="1" x14ac:dyDescent="0.2">
      <c r="A551" s="65" t="s">
        <v>83</v>
      </c>
      <c r="B551" s="70">
        <f t="shared" ref="B551:M551" si="313">(B550/B503)*100</f>
        <v>-2.7777777777777799</v>
      </c>
      <c r="C551" s="70">
        <f t="shared" si="313"/>
        <v>-1.3888888888888962</v>
      </c>
      <c r="D551" s="70">
        <f t="shared" si="313"/>
        <v>0</v>
      </c>
      <c r="E551" s="70">
        <f t="shared" si="313"/>
        <v>-1.3333333333333286</v>
      </c>
      <c r="F551" s="70">
        <f t="shared" si="313"/>
        <v>0</v>
      </c>
      <c r="G551" s="70">
        <f t="shared" si="313"/>
        <v>0</v>
      </c>
      <c r="H551" s="70">
        <f t="shared" si="313"/>
        <v>-1.2499999999999956</v>
      </c>
      <c r="I551" s="70">
        <f t="shared" si="313"/>
        <v>5.2631578947368478</v>
      </c>
      <c r="J551" s="70">
        <f t="shared" si="313"/>
        <v>5.2631578947368478</v>
      </c>
      <c r="K551" s="70">
        <f t="shared" si="313"/>
        <v>0</v>
      </c>
      <c r="L551" s="70">
        <f t="shared" si="313"/>
        <v>-1.3513513513513586</v>
      </c>
      <c r="M551" s="70">
        <f t="shared" si="313"/>
        <v>-1.3513513513513586</v>
      </c>
      <c r="N551" s="70">
        <f>(N550/O503)*100</f>
        <v>0.11111111111109294</v>
      </c>
    </row>
    <row r="552" spans="1:20" s="77" customFormat="1" x14ac:dyDescent="0.2">
      <c r="A552" s="74"/>
      <c r="B552" s="75"/>
      <c r="C552" s="75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</row>
    <row r="553" spans="1:20" s="65" customFormat="1" x14ac:dyDescent="0.2">
      <c r="B553" s="65" t="s">
        <v>27</v>
      </c>
      <c r="C553" s="73" t="s">
        <v>24</v>
      </c>
      <c r="D553" s="73" t="s">
        <v>28</v>
      </c>
      <c r="E553" s="65" t="s">
        <v>29</v>
      </c>
      <c r="F553" s="65" t="s">
        <v>30</v>
      </c>
      <c r="G553" s="65" t="s">
        <v>31</v>
      </c>
      <c r="H553" s="65" t="s">
        <v>32</v>
      </c>
      <c r="I553" s="65" t="s">
        <v>33</v>
      </c>
      <c r="J553" s="65" t="s">
        <v>34</v>
      </c>
      <c r="K553" s="65" t="s">
        <v>35</v>
      </c>
      <c r="L553" s="65" t="s">
        <v>36</v>
      </c>
      <c r="M553" s="65" t="s">
        <v>37</v>
      </c>
    </row>
    <row r="554" spans="1:20" s="65" customFormat="1" x14ac:dyDescent="0.2">
      <c r="A554" s="65" t="s">
        <v>86</v>
      </c>
      <c r="B554" s="70">
        <f>B505-M504</f>
        <v>-0.59999999999999964</v>
      </c>
      <c r="C554" s="70">
        <f t="shared" ref="C554:M554" si="314">C505-B505</f>
        <v>0.29999999999999982</v>
      </c>
      <c r="D554" s="70">
        <f t="shared" si="314"/>
        <v>9.9999999999999645E-2</v>
      </c>
      <c r="E554" s="70">
        <f t="shared" si="314"/>
        <v>0.30000000000000071</v>
      </c>
      <c r="F554" s="70">
        <f t="shared" si="314"/>
        <v>0.19999999999999929</v>
      </c>
      <c r="G554" s="70">
        <f t="shared" si="314"/>
        <v>0</v>
      </c>
      <c r="H554" s="70">
        <f t="shared" si="314"/>
        <v>0.20000000000000018</v>
      </c>
      <c r="I554" s="70">
        <f t="shared" si="314"/>
        <v>0.20000000000000018</v>
      </c>
      <c r="J554" s="70">
        <f t="shared" si="314"/>
        <v>9.9999999999999645E-2</v>
      </c>
      <c r="K554" s="70">
        <f t="shared" si="314"/>
        <v>-0.5</v>
      </c>
      <c r="L554" s="70">
        <f t="shared" si="314"/>
        <v>-9.9999999999999645E-2</v>
      </c>
      <c r="M554" s="70">
        <f t="shared" si="314"/>
        <v>0</v>
      </c>
      <c r="N554" s="60"/>
    </row>
    <row r="555" spans="1:20" s="65" customFormat="1" x14ac:dyDescent="0.2">
      <c r="A555" s="65" t="s">
        <v>87</v>
      </c>
      <c r="B555" s="70">
        <f>(B554/M504)*100</f>
        <v>-8.2191780821917764</v>
      </c>
      <c r="C555" s="70">
        <f>(C554/B505)*100</f>
        <v>4.4776119402985044</v>
      </c>
      <c r="D555" s="70">
        <f t="shared" ref="D555:M555" si="315">(D554/C307)*100</f>
        <v>0.71428571428571175</v>
      </c>
      <c r="E555" s="70">
        <f t="shared" si="315"/>
        <v>2.1428571428571481</v>
      </c>
      <c r="F555" s="70">
        <f t="shared" si="315"/>
        <v>1.4285714285714235</v>
      </c>
      <c r="G555" s="70">
        <f t="shared" si="315"/>
        <v>0</v>
      </c>
      <c r="H555" s="70">
        <f t="shared" si="315"/>
        <v>1.4285714285714299</v>
      </c>
      <c r="I555" s="70">
        <f t="shared" si="315"/>
        <v>1.4285714285714299</v>
      </c>
      <c r="J555" s="70">
        <f t="shared" si="315"/>
        <v>0.70921985815602584</v>
      </c>
      <c r="K555" s="70">
        <f t="shared" si="315"/>
        <v>-3.5460992907801421</v>
      </c>
      <c r="L555" s="70">
        <f t="shared" si="315"/>
        <v>-0.70921985815602584</v>
      </c>
      <c r="M555" s="70">
        <f t="shared" si="315"/>
        <v>0</v>
      </c>
      <c r="N555" s="60"/>
    </row>
    <row r="556" spans="1:20" s="65" customFormat="1" x14ac:dyDescent="0.2">
      <c r="B556" s="64" t="s">
        <v>7</v>
      </c>
      <c r="C556" s="65" t="s">
        <v>8</v>
      </c>
      <c r="D556" s="65" t="s">
        <v>9</v>
      </c>
      <c r="E556" s="65" t="s">
        <v>10</v>
      </c>
      <c r="F556" s="65" t="s">
        <v>11</v>
      </c>
      <c r="G556" s="65" t="s">
        <v>12</v>
      </c>
      <c r="H556" s="65" t="s">
        <v>13</v>
      </c>
      <c r="I556" s="65" t="s">
        <v>14</v>
      </c>
      <c r="J556" s="65" t="s">
        <v>15</v>
      </c>
      <c r="K556" s="65" t="s">
        <v>16</v>
      </c>
      <c r="L556" s="65" t="s">
        <v>17</v>
      </c>
      <c r="M556" s="65" t="s">
        <v>18</v>
      </c>
      <c r="N556" s="65" t="s">
        <v>40</v>
      </c>
    </row>
    <row r="557" spans="1:20" s="65" customFormat="1" x14ac:dyDescent="0.2">
      <c r="A557" s="65" t="s">
        <v>88</v>
      </c>
      <c r="B557" s="70">
        <f t="shared" ref="B557:G557" si="316">B505-B504</f>
        <v>-0.29999999999999982</v>
      </c>
      <c r="C557" s="70">
        <f t="shared" si="316"/>
        <v>-9.9999999999999645E-2</v>
      </c>
      <c r="D557" s="70">
        <f t="shared" si="316"/>
        <v>-0.10000000000000053</v>
      </c>
      <c r="E557" s="70">
        <f t="shared" si="316"/>
        <v>0</v>
      </c>
      <c r="F557" s="70">
        <f t="shared" si="316"/>
        <v>-0.10000000000000053</v>
      </c>
      <c r="G557" s="70">
        <f t="shared" si="316"/>
        <v>-0.10000000000000053</v>
      </c>
      <c r="H557" s="70">
        <f t="shared" ref="H557:M557" si="317">H505-H504</f>
        <v>-0.10000000000000053</v>
      </c>
      <c r="I557" s="70">
        <f t="shared" si="317"/>
        <v>0</v>
      </c>
      <c r="J557" s="70">
        <f t="shared" si="317"/>
        <v>9.9999999999999645E-2</v>
      </c>
      <c r="K557" s="70">
        <f t="shared" si="317"/>
        <v>9.9999999999999645E-2</v>
      </c>
      <c r="L557" s="70">
        <f t="shared" si="317"/>
        <v>0.20000000000000018</v>
      </c>
      <c r="M557" s="70">
        <f t="shared" si="317"/>
        <v>0.20000000000000018</v>
      </c>
      <c r="N557" s="98">
        <f>O505-O504</f>
        <v>-1.6666666666666607E-2</v>
      </c>
    </row>
    <row r="558" spans="1:20" s="65" customFormat="1" x14ac:dyDescent="0.2">
      <c r="A558" s="65" t="s">
        <v>89</v>
      </c>
      <c r="B558" s="70">
        <f t="shared" ref="B558:G558" si="318">(B557/B504)*100</f>
        <v>-4.2857142857142829</v>
      </c>
      <c r="C558" s="70">
        <f t="shared" si="318"/>
        <v>-1.4084507042253471</v>
      </c>
      <c r="D558" s="70">
        <f t="shared" si="318"/>
        <v>-1.3888888888888962</v>
      </c>
      <c r="E558" s="70">
        <f t="shared" si="318"/>
        <v>0</v>
      </c>
      <c r="F558" s="70">
        <f t="shared" si="318"/>
        <v>-1.2987012987013056</v>
      </c>
      <c r="G558" s="70">
        <f t="shared" si="318"/>
        <v>-1.2987012987013056</v>
      </c>
      <c r="H558" s="70">
        <f t="shared" ref="H558:M558" si="319">(H557/H504)*100</f>
        <v>-1.2658227848101333</v>
      </c>
      <c r="I558" s="70">
        <f t="shared" si="319"/>
        <v>0</v>
      </c>
      <c r="J558" s="70">
        <f t="shared" si="319"/>
        <v>1.2499999999999956</v>
      </c>
      <c r="K558" s="70">
        <f t="shared" si="319"/>
        <v>1.3333333333333286</v>
      </c>
      <c r="L558" s="70">
        <f t="shared" si="319"/>
        <v>2.7397260273972628</v>
      </c>
      <c r="M558" s="70">
        <f t="shared" si="319"/>
        <v>2.7397260273972628</v>
      </c>
      <c r="N558" s="81">
        <f>(N557/O504)*100</f>
        <v>-0.22197558268590378</v>
      </c>
    </row>
    <row r="559" spans="1:20" s="77" customFormat="1" x14ac:dyDescent="0.2">
      <c r="A559" s="74"/>
      <c r="B559" s="75"/>
      <c r="C559" s="75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</row>
    <row r="560" spans="1:20" s="65" customFormat="1" x14ac:dyDescent="0.2">
      <c r="B560" s="65" t="s">
        <v>27</v>
      </c>
      <c r="C560" s="73" t="s">
        <v>24</v>
      </c>
      <c r="D560" s="73" t="s">
        <v>28</v>
      </c>
      <c r="E560" s="65" t="s">
        <v>29</v>
      </c>
      <c r="F560" s="65" t="s">
        <v>30</v>
      </c>
      <c r="G560" s="65" t="s">
        <v>31</v>
      </c>
      <c r="H560" s="65" t="s">
        <v>32</v>
      </c>
      <c r="I560" s="65" t="s">
        <v>33</v>
      </c>
      <c r="J560" s="65" t="s">
        <v>34</v>
      </c>
      <c r="K560" s="65" t="s">
        <v>35</v>
      </c>
      <c r="L560" s="65" t="s">
        <v>36</v>
      </c>
      <c r="M560" s="65" t="s">
        <v>37</v>
      </c>
    </row>
    <row r="561" spans="1:20" s="65" customFormat="1" x14ac:dyDescent="0.2">
      <c r="A561" s="65" t="s">
        <v>116</v>
      </c>
      <c r="B561" s="70">
        <f>B506-M505</f>
        <v>-0.5</v>
      </c>
      <c r="C561" s="70">
        <f t="shared" ref="C561:M561" si="320">C506-B506</f>
        <v>0.20000000000000018</v>
      </c>
      <c r="D561" s="70">
        <f t="shared" si="320"/>
        <v>9.9999999999999645E-2</v>
      </c>
      <c r="E561" s="70">
        <f t="shared" si="320"/>
        <v>0.20000000000000018</v>
      </c>
      <c r="F561" s="70">
        <f t="shared" si="320"/>
        <v>0.29999999999999982</v>
      </c>
      <c r="G561" s="70">
        <f t="shared" si="320"/>
        <v>-9.9999999999999645E-2</v>
      </c>
      <c r="H561" s="70">
        <f t="shared" si="320"/>
        <v>0.39999999999999947</v>
      </c>
      <c r="I561" s="70">
        <f t="shared" si="320"/>
        <v>0</v>
      </c>
      <c r="J561" s="70">
        <f t="shared" si="320"/>
        <v>9.9999999999999645E-2</v>
      </c>
      <c r="K561" s="70">
        <f t="shared" si="320"/>
        <v>-0.59999999999999964</v>
      </c>
      <c r="L561" s="70">
        <f t="shared" si="320"/>
        <v>-9.9999999999999645E-2</v>
      </c>
      <c r="M561" s="70">
        <f t="shared" si="320"/>
        <v>-9.9999999999999645E-2</v>
      </c>
      <c r="N561" s="60"/>
    </row>
    <row r="562" spans="1:20" s="65" customFormat="1" x14ac:dyDescent="0.2">
      <c r="A562" s="65" t="s">
        <v>117</v>
      </c>
      <c r="B562" s="70">
        <f>(B561/M505)*100</f>
        <v>-6.666666666666667</v>
      </c>
      <c r="C562" s="70">
        <f t="shared" ref="C562:M562" si="321">(C561/B506)*100</f>
        <v>2.8571428571428599</v>
      </c>
      <c r="D562" s="70">
        <f t="shared" si="321"/>
        <v>1.388888888888884</v>
      </c>
      <c r="E562" s="70">
        <f t="shared" si="321"/>
        <v>2.7397260273972628</v>
      </c>
      <c r="F562" s="70">
        <f t="shared" si="321"/>
        <v>3.9999999999999973</v>
      </c>
      <c r="G562" s="70">
        <f t="shared" si="321"/>
        <v>-1.2820512820512775</v>
      </c>
      <c r="H562" s="70">
        <f t="shared" si="321"/>
        <v>5.1948051948051877</v>
      </c>
      <c r="I562" s="70">
        <f t="shared" si="321"/>
        <v>0</v>
      </c>
      <c r="J562" s="70">
        <f t="shared" si="321"/>
        <v>1.2345679012345634</v>
      </c>
      <c r="K562" s="70">
        <f t="shared" si="321"/>
        <v>-7.317073170731704</v>
      </c>
      <c r="L562" s="70">
        <f t="shared" si="321"/>
        <v>-1.315789473684206</v>
      </c>
      <c r="M562" s="70">
        <f t="shared" si="321"/>
        <v>-1.3333333333333286</v>
      </c>
      <c r="N562" s="60"/>
    </row>
    <row r="563" spans="1:20" s="65" customFormat="1" x14ac:dyDescent="0.2">
      <c r="B563" s="64" t="s">
        <v>7</v>
      </c>
      <c r="C563" s="65" t="s">
        <v>8</v>
      </c>
      <c r="D563" s="65" t="s">
        <v>9</v>
      </c>
      <c r="E563" s="65" t="s">
        <v>10</v>
      </c>
      <c r="F563" s="65" t="s">
        <v>11</v>
      </c>
      <c r="G563" s="65" t="s">
        <v>12</v>
      </c>
      <c r="H563" s="65" t="s">
        <v>13</v>
      </c>
      <c r="I563" s="65" t="s">
        <v>14</v>
      </c>
      <c r="J563" s="65" t="s">
        <v>15</v>
      </c>
      <c r="K563" s="65" t="s">
        <v>16</v>
      </c>
      <c r="L563" s="65" t="s">
        <v>17</v>
      </c>
      <c r="M563" s="65" t="s">
        <v>18</v>
      </c>
      <c r="N563" s="65" t="s">
        <v>40</v>
      </c>
    </row>
    <row r="564" spans="1:20" s="65" customFormat="1" x14ac:dyDescent="0.2">
      <c r="A564" s="65" t="s">
        <v>118</v>
      </c>
      <c r="B564" s="70">
        <f t="shared" ref="B564:G564" si="322">B506-B505</f>
        <v>0.29999999999999982</v>
      </c>
      <c r="C564" s="70">
        <f t="shared" si="322"/>
        <v>0.20000000000000018</v>
      </c>
      <c r="D564" s="70">
        <f t="shared" si="322"/>
        <v>0.20000000000000018</v>
      </c>
      <c r="E564" s="70">
        <f t="shared" si="322"/>
        <v>9.9999999999999645E-2</v>
      </c>
      <c r="F564" s="70">
        <f t="shared" si="322"/>
        <v>0.20000000000000018</v>
      </c>
      <c r="G564" s="70">
        <f t="shared" si="322"/>
        <v>0.10000000000000053</v>
      </c>
      <c r="H564" s="70">
        <f t="shared" ref="H564:M564" si="323">H506-H505</f>
        <v>0.29999999999999982</v>
      </c>
      <c r="I564" s="70">
        <f t="shared" si="323"/>
        <v>9.9999999999999645E-2</v>
      </c>
      <c r="J564" s="70">
        <f t="shared" si="323"/>
        <v>9.9999999999999645E-2</v>
      </c>
      <c r="K564" s="70">
        <f t="shared" si="323"/>
        <v>0</v>
      </c>
      <c r="L564" s="70">
        <f t="shared" si="323"/>
        <v>0</v>
      </c>
      <c r="M564" s="70">
        <f t="shared" si="323"/>
        <v>-9.9999999999999645E-2</v>
      </c>
      <c r="N564" s="98">
        <f>O506-O505</f>
        <v>0.12500000000000089</v>
      </c>
    </row>
    <row r="565" spans="1:20" s="65" customFormat="1" x14ac:dyDescent="0.2">
      <c r="A565" s="65" t="s">
        <v>119</v>
      </c>
      <c r="B565" s="70">
        <f t="shared" ref="B565:G565" si="324">(B564/B505)*100</f>
        <v>4.4776119402985044</v>
      </c>
      <c r="C565" s="70">
        <f t="shared" si="324"/>
        <v>2.8571428571428599</v>
      </c>
      <c r="D565" s="70">
        <f t="shared" si="324"/>
        <v>2.8169014084507067</v>
      </c>
      <c r="E565" s="70">
        <f t="shared" si="324"/>
        <v>1.3513513513513467</v>
      </c>
      <c r="F565" s="70">
        <f t="shared" si="324"/>
        <v>2.6315789473684239</v>
      </c>
      <c r="G565" s="70">
        <f t="shared" si="324"/>
        <v>1.3157894736842175</v>
      </c>
      <c r="H565" s="70">
        <f t="shared" ref="H565:M565" si="325">(H564/H505)*100</f>
        <v>3.8461538461538445</v>
      </c>
      <c r="I565" s="70">
        <f t="shared" si="325"/>
        <v>1.2499999999999956</v>
      </c>
      <c r="J565" s="70">
        <f t="shared" si="325"/>
        <v>1.2345679012345634</v>
      </c>
      <c r="K565" s="70">
        <f t="shared" si="325"/>
        <v>0</v>
      </c>
      <c r="L565" s="70">
        <f t="shared" si="325"/>
        <v>0</v>
      </c>
      <c r="M565" s="70">
        <f t="shared" si="325"/>
        <v>-1.3333333333333286</v>
      </c>
      <c r="N565" s="81">
        <f>(N564/O505)*100</f>
        <v>1.6685205784204793</v>
      </c>
    </row>
    <row r="566" spans="1:20" s="77" customFormat="1" x14ac:dyDescent="0.2">
      <c r="A566" s="74"/>
      <c r="B566" s="75"/>
      <c r="C566" s="75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</row>
    <row r="567" spans="1:20" s="65" customFormat="1" x14ac:dyDescent="0.2">
      <c r="B567" s="65" t="s">
        <v>27</v>
      </c>
      <c r="C567" s="73" t="s">
        <v>24</v>
      </c>
      <c r="D567" s="73" t="s">
        <v>28</v>
      </c>
      <c r="E567" s="65" t="s">
        <v>29</v>
      </c>
      <c r="F567" s="65" t="s">
        <v>30</v>
      </c>
      <c r="G567" s="65" t="s">
        <v>31</v>
      </c>
      <c r="H567" s="65" t="s">
        <v>32</v>
      </c>
      <c r="I567" s="65" t="s">
        <v>33</v>
      </c>
      <c r="J567" s="65" t="s">
        <v>34</v>
      </c>
      <c r="K567" s="65" t="s">
        <v>35</v>
      </c>
      <c r="L567" s="65" t="s">
        <v>36</v>
      </c>
      <c r="M567" s="65" t="s">
        <v>37</v>
      </c>
    </row>
    <row r="568" spans="1:20" s="65" customFormat="1" x14ac:dyDescent="0.2">
      <c r="A568" s="65" t="s">
        <v>120</v>
      </c>
      <c r="B568" s="70">
        <f>B507-M506</f>
        <v>-0.40000000000000036</v>
      </c>
      <c r="C568" s="70">
        <f t="shared" ref="C568:M568" si="326">C507-B507</f>
        <v>0.29999999999999982</v>
      </c>
      <c r="D568" s="70">
        <f t="shared" si="326"/>
        <v>0.10000000000000053</v>
      </c>
      <c r="E568" s="70">
        <f t="shared" si="326"/>
        <v>0.29999999999999982</v>
      </c>
      <c r="F568" s="70">
        <f t="shared" si="326"/>
        <v>9.9999999999999645E-2</v>
      </c>
      <c r="G568" s="70">
        <f t="shared" si="326"/>
        <v>0</v>
      </c>
      <c r="H568" s="70">
        <f t="shared" si="326"/>
        <v>0.60000000000000053</v>
      </c>
      <c r="I568" s="70">
        <f t="shared" si="326"/>
        <v>0</v>
      </c>
      <c r="J568" s="70">
        <f t="shared" si="326"/>
        <v>-9.9999999999999645E-2</v>
      </c>
      <c r="K568" s="70">
        <f t="shared" si="326"/>
        <v>-0.60000000000000053</v>
      </c>
      <c r="L568" s="70">
        <f t="shared" si="326"/>
        <v>-0.10000000000000053</v>
      </c>
      <c r="M568" s="70">
        <f t="shared" si="326"/>
        <v>0</v>
      </c>
      <c r="N568" s="60"/>
    </row>
    <row r="569" spans="1:20" s="65" customFormat="1" x14ac:dyDescent="0.2">
      <c r="A569" s="65" t="s">
        <v>121</v>
      </c>
      <c r="B569" s="70">
        <f>(B568/M506)*100</f>
        <v>-5.4054054054054097</v>
      </c>
      <c r="C569" s="70">
        <f t="shared" ref="C569:M569" si="327">(C568/B507)*100</f>
        <v>4.2857142857142829</v>
      </c>
      <c r="D569" s="70">
        <f t="shared" si="327"/>
        <v>1.3698630136986376</v>
      </c>
      <c r="E569" s="70">
        <f t="shared" si="327"/>
        <v>4.0540540540540517</v>
      </c>
      <c r="F569" s="70">
        <f t="shared" si="327"/>
        <v>1.298701298701294</v>
      </c>
      <c r="G569" s="70">
        <f t="shared" si="327"/>
        <v>0</v>
      </c>
      <c r="H569" s="70">
        <f t="shared" si="327"/>
        <v>7.6923076923076996</v>
      </c>
      <c r="I569" s="70">
        <f t="shared" si="327"/>
        <v>0</v>
      </c>
      <c r="J569" s="70">
        <f t="shared" si="327"/>
        <v>-1.1904761904761862</v>
      </c>
      <c r="K569" s="70">
        <f t="shared" si="327"/>
        <v>-7.2289156626506079</v>
      </c>
      <c r="L569" s="70">
        <f t="shared" si="327"/>
        <v>-1.2987012987013056</v>
      </c>
      <c r="M569" s="70">
        <f t="shared" si="327"/>
        <v>0</v>
      </c>
      <c r="N569" s="60"/>
    </row>
    <row r="570" spans="1:20" s="65" customFormat="1" x14ac:dyDescent="0.2">
      <c r="B570" s="64" t="s">
        <v>7</v>
      </c>
      <c r="C570" s="65" t="s">
        <v>8</v>
      </c>
      <c r="D570" s="65" t="s">
        <v>9</v>
      </c>
      <c r="E570" s="65" t="s">
        <v>10</v>
      </c>
      <c r="F570" s="65" t="s">
        <v>11</v>
      </c>
      <c r="G570" s="65" t="s">
        <v>12</v>
      </c>
      <c r="H570" s="65" t="s">
        <v>13</v>
      </c>
      <c r="I570" s="65" t="s">
        <v>14</v>
      </c>
      <c r="J570" s="65" t="s">
        <v>15</v>
      </c>
      <c r="K570" s="65" t="s">
        <v>16</v>
      </c>
      <c r="L570" s="65" t="s">
        <v>17</v>
      </c>
      <c r="M570" s="65" t="s">
        <v>18</v>
      </c>
      <c r="N570" s="65" t="s">
        <v>40</v>
      </c>
    </row>
    <row r="571" spans="1:20" s="65" customFormat="1" x14ac:dyDescent="0.2">
      <c r="A571" s="65" t="s">
        <v>122</v>
      </c>
      <c r="B571" s="70">
        <f t="shared" ref="B571:F571" si="328">B507-B506</f>
        <v>0</v>
      </c>
      <c r="C571" s="70">
        <f t="shared" si="328"/>
        <v>9.9999999999999645E-2</v>
      </c>
      <c r="D571" s="70">
        <f t="shared" si="328"/>
        <v>0.10000000000000053</v>
      </c>
      <c r="E571" s="70">
        <f t="shared" si="328"/>
        <v>0.20000000000000018</v>
      </c>
      <c r="F571" s="70">
        <f t="shared" si="328"/>
        <v>0</v>
      </c>
      <c r="G571" s="70">
        <f t="shared" ref="G571:L571" si="329">G507-G506</f>
        <v>9.9999999999999645E-2</v>
      </c>
      <c r="H571" s="70">
        <f t="shared" si="329"/>
        <v>0.30000000000000071</v>
      </c>
      <c r="I571" s="70">
        <f t="shared" si="329"/>
        <v>0.30000000000000071</v>
      </c>
      <c r="J571" s="70">
        <f t="shared" si="329"/>
        <v>0.10000000000000142</v>
      </c>
      <c r="K571" s="70">
        <f t="shared" si="329"/>
        <v>0.10000000000000053</v>
      </c>
      <c r="L571" s="70">
        <f t="shared" si="329"/>
        <v>9.9999999999999645E-2</v>
      </c>
      <c r="M571" s="70">
        <f t="shared" ref="M571" si="330">M507-M506</f>
        <v>0.19999999999999929</v>
      </c>
      <c r="N571" s="98">
        <f>O507-O506</f>
        <v>0.13333333333333197</v>
      </c>
    </row>
    <row r="572" spans="1:20" s="65" customFormat="1" x14ac:dyDescent="0.2">
      <c r="A572" s="65" t="s">
        <v>123</v>
      </c>
      <c r="B572" s="70">
        <f t="shared" ref="B572:G572" si="331">(B571/B506)*100</f>
        <v>0</v>
      </c>
      <c r="C572" s="70">
        <f t="shared" si="331"/>
        <v>1.388888888888884</v>
      </c>
      <c r="D572" s="70">
        <f t="shared" si="331"/>
        <v>1.3698630136986376</v>
      </c>
      <c r="E572" s="70">
        <f t="shared" si="331"/>
        <v>2.6666666666666687</v>
      </c>
      <c r="F572" s="70">
        <f t="shared" si="331"/>
        <v>0</v>
      </c>
      <c r="G572" s="70">
        <f t="shared" si="331"/>
        <v>1.298701298701294</v>
      </c>
      <c r="H572" s="70">
        <f t="shared" ref="H572:I572" si="332">(H571/H506)*100</f>
        <v>3.7037037037037126</v>
      </c>
      <c r="I572" s="70">
        <f t="shared" si="332"/>
        <v>3.7037037037037126</v>
      </c>
      <c r="J572" s="70">
        <f t="shared" ref="J572:K572" si="333">(J571/J506)*100</f>
        <v>1.2195121951219685</v>
      </c>
      <c r="K572" s="70">
        <f t="shared" si="333"/>
        <v>1.3157894736842175</v>
      </c>
      <c r="L572" s="70">
        <f t="shared" ref="L572:M572" si="334">(L571/L506)*100</f>
        <v>1.3333333333333286</v>
      </c>
      <c r="M572" s="70">
        <f t="shared" si="334"/>
        <v>2.7027027027026933</v>
      </c>
      <c r="N572" s="81">
        <f>(N571/O506)*100</f>
        <v>1.750547045951842</v>
      </c>
    </row>
    <row r="573" spans="1:20" s="77" customFormat="1" x14ac:dyDescent="0.2">
      <c r="A573" s="74"/>
      <c r="B573" s="75"/>
      <c r="C573" s="75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</row>
    <row r="574" spans="1:20" s="65" customFormat="1" x14ac:dyDescent="0.2">
      <c r="B574" s="65" t="s">
        <v>27</v>
      </c>
      <c r="C574" s="73" t="s">
        <v>24</v>
      </c>
      <c r="D574" s="73" t="s">
        <v>28</v>
      </c>
      <c r="E574" s="65" t="s">
        <v>29</v>
      </c>
      <c r="F574" s="65" t="s">
        <v>30</v>
      </c>
      <c r="G574" s="65" t="s">
        <v>31</v>
      </c>
      <c r="H574" s="65" t="s">
        <v>32</v>
      </c>
      <c r="I574" s="65" t="s">
        <v>33</v>
      </c>
      <c r="J574" s="65" t="s">
        <v>34</v>
      </c>
      <c r="K574" s="65" t="s">
        <v>35</v>
      </c>
      <c r="L574" s="65" t="s">
        <v>36</v>
      </c>
      <c r="M574" s="65" t="s">
        <v>37</v>
      </c>
    </row>
    <row r="575" spans="1:20" s="65" customFormat="1" x14ac:dyDescent="0.2">
      <c r="A575" s="65" t="s">
        <v>124</v>
      </c>
      <c r="B575" s="70">
        <f>B508-M507</f>
        <v>-0.5</v>
      </c>
      <c r="C575" s="70">
        <f t="shared" ref="C575:M575" si="335">C508-B508</f>
        <v>0.20000000000000018</v>
      </c>
      <c r="D575" s="70">
        <f t="shared" si="335"/>
        <v>0.10000000000000053</v>
      </c>
      <c r="E575" s="70">
        <f t="shared" si="335"/>
        <v>9.9999999999999645E-2</v>
      </c>
      <c r="F575" s="70">
        <f t="shared" si="335"/>
        <v>0.40000000000000036</v>
      </c>
      <c r="G575" s="70">
        <f t="shared" si="335"/>
        <v>0</v>
      </c>
      <c r="H575" s="70">
        <f t="shared" si="335"/>
        <v>0.19999999999999929</v>
      </c>
      <c r="I575" s="70">
        <f t="shared" si="335"/>
        <v>0.30000000000000071</v>
      </c>
      <c r="J575" s="70">
        <f t="shared" si="335"/>
        <v>-9.9999999999999645E-2</v>
      </c>
      <c r="K575" s="70">
        <f t="shared" si="335"/>
        <v>9.9999999999999645E-2</v>
      </c>
      <c r="L575" s="70">
        <f t="shared" si="335"/>
        <v>-0.20000000000000107</v>
      </c>
      <c r="M575" s="70">
        <f t="shared" si="335"/>
        <v>0</v>
      </c>
      <c r="N575" s="60"/>
    </row>
    <row r="576" spans="1:20" s="65" customFormat="1" x14ac:dyDescent="0.2">
      <c r="A576" s="65" t="s">
        <v>125</v>
      </c>
      <c r="B576" s="70">
        <f>(B575/M507)*100</f>
        <v>-6.5789473684210522</v>
      </c>
      <c r="C576" s="70">
        <f t="shared" ref="C576:M576" si="336">(C575/B508)*100</f>
        <v>2.8169014084507067</v>
      </c>
      <c r="D576" s="70">
        <f t="shared" si="336"/>
        <v>1.3698630136986376</v>
      </c>
      <c r="E576" s="70">
        <f t="shared" si="336"/>
        <v>1.3513513513513467</v>
      </c>
      <c r="F576" s="70">
        <f t="shared" si="336"/>
        <v>5.3333333333333375</v>
      </c>
      <c r="G576" s="70">
        <f t="shared" si="336"/>
        <v>0</v>
      </c>
      <c r="H576" s="70">
        <f t="shared" si="336"/>
        <v>2.531645569620244</v>
      </c>
      <c r="I576" s="70">
        <f t="shared" si="336"/>
        <v>3.7037037037037126</v>
      </c>
      <c r="J576" s="70">
        <f t="shared" si="336"/>
        <v>-1.1904761904761862</v>
      </c>
      <c r="K576" s="70">
        <f t="shared" si="336"/>
        <v>1.2048192771084292</v>
      </c>
      <c r="L576" s="70">
        <f t="shared" si="336"/>
        <v>-2.3809523809523938</v>
      </c>
      <c r="M576" s="70">
        <f t="shared" si="336"/>
        <v>0</v>
      </c>
      <c r="N576" s="60"/>
    </row>
    <row r="577" spans="1:20" s="65" customFormat="1" x14ac:dyDescent="0.2">
      <c r="B577" s="64" t="s">
        <v>7</v>
      </c>
      <c r="C577" s="65" t="s">
        <v>8</v>
      </c>
      <c r="D577" s="65" t="s">
        <v>9</v>
      </c>
      <c r="E577" s="65" t="s">
        <v>10</v>
      </c>
      <c r="F577" s="65" t="s">
        <v>11</v>
      </c>
      <c r="G577" s="65" t="s">
        <v>12</v>
      </c>
      <c r="H577" s="65" t="s">
        <v>13</v>
      </c>
      <c r="I577" s="65" t="s">
        <v>14</v>
      </c>
      <c r="J577" s="65" t="s">
        <v>15</v>
      </c>
      <c r="K577" s="65" t="s">
        <v>16</v>
      </c>
      <c r="L577" s="65" t="s">
        <v>17</v>
      </c>
      <c r="M577" s="65" t="s">
        <v>18</v>
      </c>
      <c r="N577" s="65" t="s">
        <v>40</v>
      </c>
    </row>
    <row r="578" spans="1:20" s="65" customFormat="1" x14ac:dyDescent="0.2">
      <c r="A578" s="65" t="s">
        <v>126</v>
      </c>
      <c r="B578" s="70">
        <f t="shared" ref="B578:M578" si="337">B508-B507</f>
        <v>9.9999999999999645E-2</v>
      </c>
      <c r="C578" s="70">
        <f t="shared" si="337"/>
        <v>0</v>
      </c>
      <c r="D578" s="70">
        <f t="shared" si="337"/>
        <v>0</v>
      </c>
      <c r="E578" s="70">
        <f t="shared" si="337"/>
        <v>-0.20000000000000018</v>
      </c>
      <c r="F578" s="70">
        <f t="shared" si="337"/>
        <v>0.10000000000000053</v>
      </c>
      <c r="G578" s="70">
        <f t="shared" si="337"/>
        <v>0.10000000000000053</v>
      </c>
      <c r="H578" s="70">
        <f t="shared" si="337"/>
        <v>-0.30000000000000071</v>
      </c>
      <c r="I578" s="70">
        <f t="shared" si="337"/>
        <v>0</v>
      </c>
      <c r="J578" s="70">
        <f t="shared" si="337"/>
        <v>0</v>
      </c>
      <c r="K578" s="70">
        <f t="shared" si="337"/>
        <v>0.70000000000000018</v>
      </c>
      <c r="L578" s="70">
        <f t="shared" si="337"/>
        <v>0.59999999999999964</v>
      </c>
      <c r="M578" s="70">
        <f t="shared" si="337"/>
        <v>0.59999999999999964</v>
      </c>
      <c r="N578" s="69">
        <f>O508-O507</f>
        <v>0.1416666666666675</v>
      </c>
    </row>
    <row r="579" spans="1:20" s="65" customFormat="1" x14ac:dyDescent="0.2">
      <c r="A579" s="65" t="s">
        <v>127</v>
      </c>
      <c r="B579" s="70">
        <f t="shared" ref="B579:M579" si="338">(B578/B507)*100</f>
        <v>1.4285714285714235</v>
      </c>
      <c r="C579" s="70">
        <f t="shared" si="338"/>
        <v>0</v>
      </c>
      <c r="D579" s="70">
        <f t="shared" si="338"/>
        <v>0</v>
      </c>
      <c r="E579" s="70">
        <f t="shared" si="338"/>
        <v>-2.5974025974025996</v>
      </c>
      <c r="F579" s="70">
        <f t="shared" si="338"/>
        <v>1.282051282051289</v>
      </c>
      <c r="G579" s="70">
        <f t="shared" si="338"/>
        <v>1.282051282051289</v>
      </c>
      <c r="H579" s="70">
        <f t="shared" si="338"/>
        <v>-3.5714285714285796</v>
      </c>
      <c r="I579" s="70">
        <f t="shared" si="338"/>
        <v>0</v>
      </c>
      <c r="J579" s="70">
        <f t="shared" si="338"/>
        <v>0</v>
      </c>
      <c r="K579" s="70">
        <f t="shared" si="338"/>
        <v>9.0909090909090917</v>
      </c>
      <c r="L579" s="70">
        <f t="shared" si="338"/>
        <v>7.8947368421052584</v>
      </c>
      <c r="M579" s="70">
        <f t="shared" si="338"/>
        <v>7.8947368421052584</v>
      </c>
      <c r="N579" s="70">
        <f>(N578/O507)*100</f>
        <v>1.8279569892473226</v>
      </c>
    </row>
    <row r="580" spans="1:20" s="77" customFormat="1" x14ac:dyDescent="0.2">
      <c r="A580" s="74"/>
      <c r="B580" s="75"/>
      <c r="C580" s="75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</row>
    <row r="581" spans="1:20" x14ac:dyDescent="0.2">
      <c r="A581" s="62"/>
      <c r="B581" s="65" t="s">
        <v>27</v>
      </c>
      <c r="C581" s="73" t="s">
        <v>24</v>
      </c>
      <c r="D581" s="73" t="s">
        <v>28</v>
      </c>
      <c r="E581" s="65" t="s">
        <v>29</v>
      </c>
      <c r="F581" s="65" t="s">
        <v>30</v>
      </c>
      <c r="G581" s="65" t="s">
        <v>31</v>
      </c>
      <c r="H581" s="65" t="s">
        <v>32</v>
      </c>
      <c r="I581" s="65" t="s">
        <v>33</v>
      </c>
      <c r="J581" s="65" t="s">
        <v>34</v>
      </c>
      <c r="K581" s="65" t="s">
        <v>35</v>
      </c>
      <c r="L581" s="65" t="s">
        <v>36</v>
      </c>
      <c r="M581" s="65" t="s">
        <v>37</v>
      </c>
      <c r="N581" s="62"/>
      <c r="O581" s="62"/>
      <c r="P581" s="62"/>
      <c r="Q581" s="62"/>
      <c r="R581" s="62"/>
      <c r="S581" s="62"/>
      <c r="T581" s="62"/>
    </row>
    <row r="582" spans="1:20" x14ac:dyDescent="0.2">
      <c r="A582" s="65" t="s">
        <v>128</v>
      </c>
      <c r="B582" s="70">
        <f>B509-M508</f>
        <v>-0.49999999999999911</v>
      </c>
      <c r="C582" s="70">
        <f t="shared" ref="C582:M582" si="339">C509-B509</f>
        <v>9.9999999999999645E-2</v>
      </c>
      <c r="D582" s="70">
        <f t="shared" si="339"/>
        <v>0.20000000000000018</v>
      </c>
      <c r="E582" s="70">
        <f t="shared" si="339"/>
        <v>0.19999999999999929</v>
      </c>
      <c r="F582" s="70">
        <f t="shared" si="339"/>
        <v>0.5</v>
      </c>
      <c r="G582" s="70">
        <f t="shared" si="339"/>
        <v>-9.9999999999999645E-2</v>
      </c>
      <c r="H582" s="70">
        <f t="shared" si="339"/>
        <v>0.30000000000000071</v>
      </c>
      <c r="I582" s="70">
        <f t="shared" si="339"/>
        <v>0</v>
      </c>
      <c r="J582" s="70">
        <f t="shared" si="339"/>
        <v>0</v>
      </c>
      <c r="K582" s="70">
        <f t="shared" si="339"/>
        <v>9.9999999999999645E-2</v>
      </c>
      <c r="L582" s="70">
        <f t="shared" si="339"/>
        <v>-9.9999999999999645E-2</v>
      </c>
      <c r="M582" s="70">
        <f t="shared" si="339"/>
        <v>-9.9999999999999645E-2</v>
      </c>
      <c r="N582" s="62"/>
      <c r="O582" s="62"/>
      <c r="P582" s="62"/>
      <c r="Q582" s="62"/>
      <c r="R582" s="62"/>
      <c r="S582" s="62"/>
      <c r="T582" s="62"/>
    </row>
    <row r="583" spans="1:20" x14ac:dyDescent="0.2">
      <c r="A583" s="65" t="s">
        <v>129</v>
      </c>
      <c r="B583" s="70">
        <f>(B582/M508)*100</f>
        <v>-6.0975609756097455</v>
      </c>
      <c r="C583" s="70">
        <f t="shared" ref="C583:M583" si="340">(C582/B509)*100</f>
        <v>1.298701298701294</v>
      </c>
      <c r="D583" s="70">
        <f t="shared" si="340"/>
        <v>2.5641025641025665</v>
      </c>
      <c r="E583" s="70">
        <f t="shared" si="340"/>
        <v>2.4999999999999911</v>
      </c>
      <c r="F583" s="70">
        <f t="shared" si="340"/>
        <v>6.0975609756097571</v>
      </c>
      <c r="G583" s="70">
        <f t="shared" si="340"/>
        <v>-1.1494252873563178</v>
      </c>
      <c r="H583" s="70">
        <f t="shared" si="340"/>
        <v>3.4883720930232642</v>
      </c>
      <c r="I583" s="70">
        <f t="shared" si="340"/>
        <v>0</v>
      </c>
      <c r="J583" s="70">
        <f t="shared" si="340"/>
        <v>0</v>
      </c>
      <c r="K583" s="70">
        <f t="shared" si="340"/>
        <v>1.1235955056179736</v>
      </c>
      <c r="L583" s="70">
        <f t="shared" si="340"/>
        <v>-1.1111111111111072</v>
      </c>
      <c r="M583" s="70">
        <f t="shared" si="340"/>
        <v>-1.1235955056179736</v>
      </c>
      <c r="N583" s="62"/>
      <c r="O583" s="62"/>
      <c r="P583" s="62"/>
      <c r="Q583" s="62"/>
      <c r="R583" s="62"/>
      <c r="S583" s="62"/>
      <c r="T583" s="62"/>
    </row>
    <row r="584" spans="1:20" x14ac:dyDescent="0.2">
      <c r="B584" s="64" t="s">
        <v>7</v>
      </c>
      <c r="C584" s="65" t="s">
        <v>8</v>
      </c>
      <c r="D584" s="65" t="s">
        <v>9</v>
      </c>
      <c r="E584" s="65" t="s">
        <v>10</v>
      </c>
      <c r="F584" s="65" t="s">
        <v>11</v>
      </c>
      <c r="G584" s="65" t="s">
        <v>12</v>
      </c>
      <c r="H584" s="65" t="s">
        <v>13</v>
      </c>
      <c r="I584" s="65" t="s">
        <v>14</v>
      </c>
      <c r="J584" s="65" t="s">
        <v>15</v>
      </c>
      <c r="K584" s="65" t="s">
        <v>16</v>
      </c>
      <c r="L584" s="65" t="s">
        <v>17</v>
      </c>
      <c r="M584" s="65" t="s">
        <v>18</v>
      </c>
      <c r="N584" s="65" t="s">
        <v>40</v>
      </c>
      <c r="O584" s="62"/>
      <c r="P584" s="62"/>
      <c r="Q584" s="62"/>
      <c r="R584" s="62"/>
      <c r="S584" s="62"/>
      <c r="T584" s="62"/>
    </row>
    <row r="585" spans="1:20" x14ac:dyDescent="0.2">
      <c r="A585" s="65" t="s">
        <v>130</v>
      </c>
      <c r="B585" s="70">
        <f t="shared" ref="B585:G585" si="341">B509-B508</f>
        <v>0.60000000000000053</v>
      </c>
      <c r="C585" s="70">
        <f t="shared" si="341"/>
        <v>0.5</v>
      </c>
      <c r="D585" s="70">
        <f t="shared" si="341"/>
        <v>0.59999999999999964</v>
      </c>
      <c r="E585" s="70">
        <f t="shared" si="341"/>
        <v>0.69999999999999929</v>
      </c>
      <c r="F585" s="70">
        <f t="shared" si="341"/>
        <v>0.79999999999999893</v>
      </c>
      <c r="G585" s="70">
        <f t="shared" si="341"/>
        <v>0.69999999999999929</v>
      </c>
      <c r="H585" s="70">
        <f t="shared" ref="H585:I585" si="342">H509-H508</f>
        <v>0.80000000000000071</v>
      </c>
      <c r="I585" s="70">
        <f t="shared" si="342"/>
        <v>0.5</v>
      </c>
      <c r="J585" s="70">
        <f t="shared" ref="J585:K585" si="343">J509-J508</f>
        <v>0.59999999999999964</v>
      </c>
      <c r="K585" s="70">
        <f t="shared" si="343"/>
        <v>0.59999999999999964</v>
      </c>
      <c r="L585" s="70">
        <f t="shared" ref="L585:M585" si="344">L509-L508</f>
        <v>0.70000000000000107</v>
      </c>
      <c r="M585" s="70">
        <f t="shared" si="344"/>
        <v>0.60000000000000142</v>
      </c>
      <c r="N585" s="69">
        <f>O509-O508</f>
        <v>0.64166666666666661</v>
      </c>
      <c r="O585" s="62"/>
      <c r="P585" s="62"/>
      <c r="Q585" s="62"/>
      <c r="R585" s="62"/>
      <c r="S585" s="62"/>
      <c r="T585" s="62"/>
    </row>
    <row r="586" spans="1:20" x14ac:dyDescent="0.2">
      <c r="A586" s="65" t="s">
        <v>131</v>
      </c>
      <c r="B586" s="70">
        <f t="shared" ref="B586:G586" si="345">(B585/B508)*100</f>
        <v>8.450704225352121</v>
      </c>
      <c r="C586" s="70">
        <f t="shared" si="345"/>
        <v>6.8493150684931505</v>
      </c>
      <c r="D586" s="70">
        <f t="shared" si="345"/>
        <v>8.1081081081081035</v>
      </c>
      <c r="E586" s="70">
        <f t="shared" si="345"/>
        <v>9.3333333333333233</v>
      </c>
      <c r="F586" s="70">
        <f t="shared" si="345"/>
        <v>10.126582278480999</v>
      </c>
      <c r="G586" s="70">
        <f t="shared" si="345"/>
        <v>8.8607594936708765</v>
      </c>
      <c r="H586" s="70">
        <f t="shared" ref="H586:I586" si="346">(H585/H508)*100</f>
        <v>9.8765432098765515</v>
      </c>
      <c r="I586" s="70">
        <f t="shared" si="346"/>
        <v>5.9523809523809517</v>
      </c>
      <c r="J586" s="70">
        <f t="shared" ref="J586:K586" si="347">(J585/J508)*100</f>
        <v>7.2289156626505982</v>
      </c>
      <c r="K586" s="70">
        <f t="shared" si="347"/>
        <v>7.1428571428571379</v>
      </c>
      <c r="L586" s="70">
        <f t="shared" ref="L586:M586" si="348">(L585/L508)*100</f>
        <v>8.5365853658536714</v>
      </c>
      <c r="M586" s="70">
        <f t="shared" si="348"/>
        <v>7.3170731707317245</v>
      </c>
      <c r="N586" s="70">
        <f>(N585/O508)*100</f>
        <v>8.1309398099260815</v>
      </c>
      <c r="O586" s="62"/>
      <c r="P586" s="62"/>
      <c r="Q586" s="62"/>
      <c r="R586" s="62"/>
      <c r="S586" s="62"/>
      <c r="T586" s="62"/>
    </row>
    <row r="587" spans="1:20" s="77" customFormat="1" x14ac:dyDescent="0.2">
      <c r="A587" s="74"/>
      <c r="B587" s="75"/>
      <c r="C587" s="75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</row>
    <row r="588" spans="1:20" x14ac:dyDescent="0.2">
      <c r="A588" s="62"/>
      <c r="B588" s="65" t="s">
        <v>27</v>
      </c>
      <c r="C588" s="73" t="s">
        <v>24</v>
      </c>
      <c r="D588" s="73" t="s">
        <v>28</v>
      </c>
      <c r="E588" s="65" t="s">
        <v>29</v>
      </c>
      <c r="F588" s="65" t="s">
        <v>30</v>
      </c>
      <c r="G588" s="65" t="s">
        <v>31</v>
      </c>
      <c r="H588" s="65" t="s">
        <v>32</v>
      </c>
      <c r="I588" s="65" t="s">
        <v>33</v>
      </c>
      <c r="J588" s="65" t="s">
        <v>34</v>
      </c>
      <c r="K588" s="65" t="s">
        <v>35</v>
      </c>
      <c r="L588" s="65" t="s">
        <v>36</v>
      </c>
      <c r="M588" s="65" t="s">
        <v>37</v>
      </c>
      <c r="N588" s="62"/>
      <c r="O588" s="62"/>
      <c r="P588" s="62"/>
      <c r="Q588" s="62"/>
      <c r="R588" s="62"/>
      <c r="S588" s="62"/>
      <c r="T588" s="62"/>
    </row>
    <row r="589" spans="1:20" x14ac:dyDescent="0.2">
      <c r="A589" s="65" t="s">
        <v>132</v>
      </c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62"/>
      <c r="O589" s="62"/>
      <c r="P589" s="62"/>
      <c r="Q589" s="62"/>
      <c r="R589" s="62"/>
      <c r="S589" s="62"/>
      <c r="T589" s="62"/>
    </row>
    <row r="590" spans="1:20" x14ac:dyDescent="0.2">
      <c r="A590" s="65" t="s">
        <v>133</v>
      </c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62"/>
      <c r="O590" s="62"/>
      <c r="P590" s="62"/>
      <c r="Q590" s="62"/>
      <c r="R590" s="62"/>
      <c r="S590" s="62"/>
      <c r="T590" s="62"/>
    </row>
    <row r="591" spans="1:20" x14ac:dyDescent="0.2">
      <c r="B591" s="64" t="s">
        <v>7</v>
      </c>
      <c r="C591" s="65" t="s">
        <v>8</v>
      </c>
      <c r="D591" s="65" t="s">
        <v>9</v>
      </c>
      <c r="E591" s="65" t="s">
        <v>10</v>
      </c>
      <c r="F591" s="65" t="s">
        <v>11</v>
      </c>
      <c r="G591" s="65" t="s">
        <v>12</v>
      </c>
      <c r="H591" s="65" t="s">
        <v>13</v>
      </c>
      <c r="I591" s="65" t="s">
        <v>14</v>
      </c>
      <c r="J591" s="65" t="s">
        <v>15</v>
      </c>
      <c r="K591" s="65" t="s">
        <v>16</v>
      </c>
      <c r="L591" s="65" t="s">
        <v>17</v>
      </c>
      <c r="M591" s="65" t="s">
        <v>18</v>
      </c>
      <c r="N591" s="65" t="s">
        <v>40</v>
      </c>
      <c r="O591" s="62"/>
      <c r="P591" s="62"/>
      <c r="Q591" s="62"/>
      <c r="R591" s="62"/>
      <c r="S591" s="62"/>
      <c r="T591" s="62"/>
    </row>
    <row r="592" spans="1:20" x14ac:dyDescent="0.2">
      <c r="A592" s="65" t="s">
        <v>134</v>
      </c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69" t="e">
        <f>N510-N509</f>
        <v>#DIV/0!</v>
      </c>
      <c r="O592" s="62"/>
      <c r="P592" s="62"/>
      <c r="Q592" s="62"/>
      <c r="R592" s="62"/>
      <c r="S592" s="62"/>
      <c r="T592" s="62"/>
    </row>
    <row r="593" spans="1:30" x14ac:dyDescent="0.2">
      <c r="A593" s="65" t="s">
        <v>135</v>
      </c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 t="e">
        <f>(N592/N509)*100</f>
        <v>#DIV/0!</v>
      </c>
      <c r="O593" s="62"/>
      <c r="P593" s="62"/>
      <c r="Q593" s="62"/>
      <c r="R593" s="62"/>
      <c r="S593" s="62"/>
      <c r="T593" s="62"/>
    </row>
    <row r="594" spans="1:30" s="77" customFormat="1" x14ac:dyDescent="0.2">
      <c r="A594" s="74"/>
      <c r="B594" s="75"/>
      <c r="C594" s="75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</row>
    <row r="595" spans="1:30" s="86" customFormat="1" x14ac:dyDescent="0.2">
      <c r="A595" s="82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</row>
    <row r="596" spans="1:30" s="86" customFormat="1" x14ac:dyDescent="0.2">
      <c r="A596" s="82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2"/>
      <c r="N596" s="85"/>
      <c r="O596" s="85"/>
      <c r="P596" s="85"/>
      <c r="Q596" s="85"/>
      <c r="R596" s="85"/>
      <c r="S596" s="85"/>
      <c r="T596" s="85"/>
    </row>
    <row r="597" spans="1:30" x14ac:dyDescent="0.2">
      <c r="A597" s="59" t="s">
        <v>22</v>
      </c>
      <c r="Q597" s="80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70"/>
      <c r="AD597" s="73"/>
    </row>
    <row r="598" spans="1:30" x14ac:dyDescent="0.2">
      <c r="A598" s="59" t="s">
        <v>6</v>
      </c>
      <c r="B598" s="64" t="s">
        <v>7</v>
      </c>
      <c r="C598" s="65" t="s">
        <v>8</v>
      </c>
      <c r="D598" s="65" t="s">
        <v>9</v>
      </c>
      <c r="E598" s="65" t="s">
        <v>10</v>
      </c>
      <c r="F598" s="65" t="s">
        <v>11</v>
      </c>
      <c r="G598" s="65" t="s">
        <v>12</v>
      </c>
      <c r="H598" s="65" t="s">
        <v>13</v>
      </c>
      <c r="I598" s="65" t="s">
        <v>14</v>
      </c>
      <c r="J598" s="65" t="s">
        <v>15</v>
      </c>
      <c r="K598" s="65" t="s">
        <v>16</v>
      </c>
      <c r="L598" s="65" t="s">
        <v>17</v>
      </c>
      <c r="M598" s="65" t="s">
        <v>18</v>
      </c>
      <c r="N598" s="65" t="s">
        <v>40</v>
      </c>
      <c r="Y598" s="72"/>
      <c r="Z598" s="72"/>
      <c r="AA598" s="72"/>
      <c r="AB598" s="72"/>
      <c r="AC598" s="73"/>
      <c r="AD598" s="73"/>
    </row>
    <row r="599" spans="1:30" s="79" customFormat="1" x14ac:dyDescent="0.2">
      <c r="A599" s="64">
        <v>2003</v>
      </c>
      <c r="B599" s="70">
        <v>2709.5</v>
      </c>
      <c r="C599" s="130">
        <v>2717.4</v>
      </c>
      <c r="D599" s="130">
        <v>2725.5</v>
      </c>
      <c r="E599" s="130">
        <v>2760.3</v>
      </c>
      <c r="F599" s="130">
        <v>2794.5</v>
      </c>
      <c r="G599" s="130">
        <v>2816.8</v>
      </c>
      <c r="H599" s="130">
        <v>2780.3</v>
      </c>
      <c r="I599" s="130">
        <v>2782.3</v>
      </c>
      <c r="J599" s="130">
        <v>2791.3</v>
      </c>
      <c r="K599" s="130">
        <v>2808.5</v>
      </c>
      <c r="L599" s="130">
        <v>2801.5</v>
      </c>
      <c r="M599" s="130">
        <v>2798.1</v>
      </c>
      <c r="N599" s="96">
        <f t="shared" ref="N599:N604" si="349">AVERAGE(B599:M599)</f>
        <v>2773.8333333333335</v>
      </c>
      <c r="O599" s="96">
        <f t="shared" ref="O599:O606" si="350">AVERAGE(B599:M599)</f>
        <v>2773.8333333333335</v>
      </c>
      <c r="P599" s="60"/>
      <c r="Q599" s="60"/>
      <c r="R599" s="60"/>
      <c r="S599" s="60"/>
      <c r="T599" s="60"/>
    </row>
    <row r="600" spans="1:30" x14ac:dyDescent="0.2">
      <c r="A600" s="65">
        <v>2004</v>
      </c>
      <c r="B600" s="70">
        <v>2716</v>
      </c>
      <c r="C600" s="130">
        <v>2725.1</v>
      </c>
      <c r="D600" s="130">
        <v>2742</v>
      </c>
      <c r="E600" s="130">
        <v>2781.5</v>
      </c>
      <c r="F600" s="130">
        <v>2814.8</v>
      </c>
      <c r="G600" s="130">
        <v>2845.2</v>
      </c>
      <c r="H600" s="130">
        <v>2831.8</v>
      </c>
      <c r="I600" s="130">
        <v>2836.1</v>
      </c>
      <c r="J600" s="130">
        <v>2833.9</v>
      </c>
      <c r="K600" s="130">
        <v>2844.7</v>
      </c>
      <c r="L600" s="130">
        <v>2844.1</v>
      </c>
      <c r="M600" s="130">
        <v>2838.4</v>
      </c>
      <c r="N600" s="71">
        <f t="shared" si="349"/>
        <v>2804.4666666666667</v>
      </c>
      <c r="O600" s="71">
        <f t="shared" si="350"/>
        <v>2804.4666666666667</v>
      </c>
    </row>
    <row r="601" spans="1:30" x14ac:dyDescent="0.2">
      <c r="A601" s="65">
        <v>2005</v>
      </c>
      <c r="B601" s="70">
        <v>2754</v>
      </c>
      <c r="C601" s="130">
        <v>2765.5</v>
      </c>
      <c r="D601" s="130">
        <v>2780.1</v>
      </c>
      <c r="E601" s="130">
        <v>2827.2</v>
      </c>
      <c r="F601" s="130">
        <v>2851.3</v>
      </c>
      <c r="G601" s="130">
        <v>2876.7</v>
      </c>
      <c r="H601" s="130">
        <v>2858</v>
      </c>
      <c r="I601" s="130">
        <v>2860.2</v>
      </c>
      <c r="J601" s="130">
        <v>2873</v>
      </c>
      <c r="K601" s="130">
        <v>2870</v>
      </c>
      <c r="L601" s="130">
        <v>2871.8</v>
      </c>
      <c r="M601" s="130">
        <v>2872</v>
      </c>
      <c r="N601" s="71">
        <f t="shared" si="349"/>
        <v>2838.3166666666671</v>
      </c>
      <c r="O601" s="71">
        <f t="shared" si="350"/>
        <v>2838.3166666666671</v>
      </c>
    </row>
    <row r="602" spans="1:30" x14ac:dyDescent="0.2">
      <c r="A602" s="65">
        <v>2006</v>
      </c>
      <c r="B602" s="70">
        <v>2785.6</v>
      </c>
      <c r="C602" s="130">
        <v>2789.4</v>
      </c>
      <c r="D602" s="130">
        <v>2807.2</v>
      </c>
      <c r="E602" s="130">
        <v>2846.9</v>
      </c>
      <c r="F602" s="130">
        <v>2875.8</v>
      </c>
      <c r="G602" s="130">
        <v>2912.2</v>
      </c>
      <c r="H602" s="130">
        <v>2880.9</v>
      </c>
      <c r="I602" s="130">
        <v>2882</v>
      </c>
      <c r="J602" s="130">
        <v>2891</v>
      </c>
      <c r="K602" s="130">
        <v>2889.9</v>
      </c>
      <c r="L602" s="130">
        <v>2889.9</v>
      </c>
      <c r="M602" s="130">
        <v>2887.7</v>
      </c>
      <c r="N602" s="71">
        <f t="shared" si="349"/>
        <v>2861.5416666666674</v>
      </c>
      <c r="O602" s="71">
        <f t="shared" si="350"/>
        <v>2861.5416666666674</v>
      </c>
    </row>
    <row r="603" spans="1:30" x14ac:dyDescent="0.2">
      <c r="A603" s="65">
        <v>2007</v>
      </c>
      <c r="B603" s="70">
        <v>2808.9</v>
      </c>
      <c r="C603" s="130">
        <v>2804.4</v>
      </c>
      <c r="D603" s="130">
        <v>2824.3</v>
      </c>
      <c r="E603" s="130">
        <v>2856.6</v>
      </c>
      <c r="F603" s="130">
        <v>2898.4</v>
      </c>
      <c r="G603" s="130">
        <v>2936.8</v>
      </c>
      <c r="H603" s="130">
        <v>2900.2</v>
      </c>
      <c r="I603" s="130">
        <v>2901.5</v>
      </c>
      <c r="J603" s="130">
        <v>2901.7</v>
      </c>
      <c r="K603" s="130">
        <v>2902.8</v>
      </c>
      <c r="L603" s="130">
        <v>2904</v>
      </c>
      <c r="M603" s="130">
        <v>2900.3</v>
      </c>
      <c r="N603" s="71">
        <f t="shared" si="349"/>
        <v>2878.3250000000003</v>
      </c>
      <c r="O603" s="71">
        <f t="shared" si="350"/>
        <v>2878.3250000000003</v>
      </c>
    </row>
    <row r="604" spans="1:30" x14ac:dyDescent="0.2">
      <c r="A604" s="65">
        <v>2008</v>
      </c>
      <c r="B604" s="70">
        <v>2821.6</v>
      </c>
      <c r="C604" s="130">
        <v>2817.3</v>
      </c>
      <c r="D604" s="130">
        <v>2830.1</v>
      </c>
      <c r="E604" s="130">
        <v>2858.6</v>
      </c>
      <c r="F604" s="130">
        <v>2900.8</v>
      </c>
      <c r="G604" s="130">
        <v>2921.9</v>
      </c>
      <c r="H604" s="130">
        <v>2890.3</v>
      </c>
      <c r="I604" s="130">
        <v>2889.1</v>
      </c>
      <c r="J604" s="130">
        <v>2892.3</v>
      </c>
      <c r="K604" s="130">
        <v>2892.4</v>
      </c>
      <c r="L604" s="130">
        <v>2879.9</v>
      </c>
      <c r="M604" s="130">
        <v>2857.4</v>
      </c>
      <c r="N604" s="71">
        <f t="shared" si="349"/>
        <v>2870.9750000000004</v>
      </c>
      <c r="O604" s="71">
        <f t="shared" si="350"/>
        <v>2870.9750000000004</v>
      </c>
    </row>
    <row r="605" spans="1:30" x14ac:dyDescent="0.2">
      <c r="A605" s="65">
        <v>2009</v>
      </c>
      <c r="B605" s="70">
        <v>2747.3</v>
      </c>
      <c r="C605" s="130">
        <v>2734.3</v>
      </c>
      <c r="D605" s="130">
        <v>2726.4</v>
      </c>
      <c r="E605" s="130">
        <v>2738.5</v>
      </c>
      <c r="F605" s="130">
        <v>2767.9</v>
      </c>
      <c r="G605" s="130">
        <v>2778.2</v>
      </c>
      <c r="H605" s="130">
        <v>2741.3</v>
      </c>
      <c r="I605" s="130">
        <v>2735.2</v>
      </c>
      <c r="J605" s="130">
        <v>2734.9</v>
      </c>
      <c r="K605" s="130">
        <v>2747.1</v>
      </c>
      <c r="L605" s="130">
        <v>2742.8</v>
      </c>
      <c r="M605" s="130">
        <v>2734.9</v>
      </c>
      <c r="N605" s="71">
        <f t="shared" ref="N605:N610" si="351">AVERAGE(B605:M605)</f>
        <v>2744.0666666666662</v>
      </c>
      <c r="O605" s="71">
        <f t="shared" si="350"/>
        <v>2744.0666666666662</v>
      </c>
    </row>
    <row r="606" spans="1:30" x14ac:dyDescent="0.2">
      <c r="A606" s="65">
        <v>2010</v>
      </c>
      <c r="B606" s="70">
        <v>2649.3</v>
      </c>
      <c r="C606" s="130">
        <v>2654</v>
      </c>
      <c r="D606" s="130">
        <v>2668.4</v>
      </c>
      <c r="E606" s="130">
        <v>2713.8</v>
      </c>
      <c r="F606" s="130">
        <v>2746.5</v>
      </c>
      <c r="G606" s="130">
        <v>2765.3</v>
      </c>
      <c r="H606" s="130">
        <v>2744.4</v>
      </c>
      <c r="I606" s="130">
        <v>2748.9</v>
      </c>
      <c r="J606" s="130">
        <v>2751.2</v>
      </c>
      <c r="K606" s="130">
        <v>2772</v>
      </c>
      <c r="L606" s="130">
        <v>2772.8</v>
      </c>
      <c r="M606" s="130">
        <v>2758.1</v>
      </c>
      <c r="N606" s="71">
        <f t="shared" si="351"/>
        <v>2728.7249999999999</v>
      </c>
      <c r="O606" s="71">
        <f t="shared" si="350"/>
        <v>2728.7249999999999</v>
      </c>
    </row>
    <row r="607" spans="1:30" x14ac:dyDescent="0.2">
      <c r="A607" s="65">
        <v>2011</v>
      </c>
      <c r="B607" s="70">
        <v>2681.6</v>
      </c>
      <c r="C607" s="130">
        <v>2688.9</v>
      </c>
      <c r="D607" s="130">
        <v>2705</v>
      </c>
      <c r="E607" s="130">
        <v>2743.4</v>
      </c>
      <c r="F607" s="130">
        <v>2773.3</v>
      </c>
      <c r="G607" s="130">
        <v>2791.3</v>
      </c>
      <c r="H607" s="130">
        <v>2778</v>
      </c>
      <c r="I607" s="130">
        <v>2778.4</v>
      </c>
      <c r="J607" s="130">
        <v>2790</v>
      </c>
      <c r="K607" s="130">
        <v>2793.7</v>
      </c>
      <c r="L607" s="130">
        <v>2794</v>
      </c>
      <c r="M607" s="130">
        <v>2785.6</v>
      </c>
      <c r="N607" s="71">
        <f t="shared" si="351"/>
        <v>2758.6000000000004</v>
      </c>
      <c r="O607" s="71">
        <f>AVERAGE(B607:M607)</f>
        <v>2758.6000000000004</v>
      </c>
    </row>
    <row r="608" spans="1:30" x14ac:dyDescent="0.2">
      <c r="A608" s="65">
        <v>2012</v>
      </c>
      <c r="B608" s="70">
        <v>2698.7</v>
      </c>
      <c r="C608" s="70">
        <v>2713.2</v>
      </c>
      <c r="D608" s="70">
        <v>2741.7</v>
      </c>
      <c r="E608" s="70">
        <v>2777.6</v>
      </c>
      <c r="F608" s="70">
        <v>2811.2</v>
      </c>
      <c r="G608" s="70">
        <v>2829</v>
      </c>
      <c r="H608" s="70">
        <v>2796.7</v>
      </c>
      <c r="I608" s="70">
        <v>2803.3</v>
      </c>
      <c r="J608" s="70">
        <v>2814.3</v>
      </c>
      <c r="K608" s="70">
        <v>2828</v>
      </c>
      <c r="L608" s="70">
        <v>2835.9</v>
      </c>
      <c r="M608" s="70">
        <v>2823.4</v>
      </c>
      <c r="N608" s="71">
        <f t="shared" si="351"/>
        <v>2789.4166666666665</v>
      </c>
      <c r="O608" s="71">
        <f>AVERAGE(B608:M608)</f>
        <v>2789.4166666666665</v>
      </c>
    </row>
    <row r="609" spans="1:20" x14ac:dyDescent="0.2">
      <c r="A609" s="65">
        <v>2013</v>
      </c>
      <c r="B609" s="70">
        <v>2725.8</v>
      </c>
      <c r="C609" s="70">
        <v>2755.2</v>
      </c>
      <c r="D609" s="70">
        <v>2769.3</v>
      </c>
      <c r="E609" s="70">
        <v>2787.6</v>
      </c>
      <c r="F609" s="70">
        <v>2828.6</v>
      </c>
      <c r="G609" s="70">
        <v>2850.4</v>
      </c>
      <c r="H609" s="70">
        <v>2828</v>
      </c>
      <c r="I609" s="70">
        <v>2836.7</v>
      </c>
      <c r="J609" s="70">
        <v>2848</v>
      </c>
      <c r="K609" s="70">
        <v>2870.1</v>
      </c>
      <c r="L609" s="70">
        <v>2864.9</v>
      </c>
      <c r="M609" s="70">
        <v>2852.5</v>
      </c>
      <c r="N609" s="71">
        <f t="shared" si="351"/>
        <v>2818.0916666666672</v>
      </c>
      <c r="O609" s="71">
        <f>AVERAGE(B609:M609)</f>
        <v>2818.0916666666672</v>
      </c>
    </row>
    <row r="610" spans="1:20" x14ac:dyDescent="0.2">
      <c r="A610" s="65">
        <v>2014</v>
      </c>
      <c r="B610" s="96">
        <v>2780.3</v>
      </c>
      <c r="C610" s="71">
        <v>2782.7</v>
      </c>
      <c r="D610" s="71">
        <v>2797</v>
      </c>
      <c r="E610" s="71">
        <v>2836.7</v>
      </c>
      <c r="F610" s="71">
        <v>2871.1</v>
      </c>
      <c r="G610" s="71">
        <v>2910.1</v>
      </c>
      <c r="H610" s="71">
        <v>2890.3</v>
      </c>
      <c r="I610" s="71">
        <v>2897</v>
      </c>
      <c r="J610" s="71">
        <v>2891.6</v>
      </c>
      <c r="K610" s="71">
        <v>2912.3</v>
      </c>
      <c r="L610" s="71">
        <v>2922.9</v>
      </c>
      <c r="M610" s="92">
        <v>2905.5</v>
      </c>
      <c r="N610" s="71">
        <f t="shared" si="351"/>
        <v>2866.4583333333335</v>
      </c>
      <c r="O610" s="71">
        <f>AVERAGE(B610:M610)</f>
        <v>2866.4583333333335</v>
      </c>
    </row>
    <row r="611" spans="1:20" x14ac:dyDescent="0.2">
      <c r="A611" s="65">
        <v>2015</v>
      </c>
      <c r="B611" s="96"/>
      <c r="C611" s="71"/>
      <c r="D611" s="71"/>
      <c r="E611" s="71"/>
      <c r="F611" s="71"/>
      <c r="G611" s="71"/>
      <c r="H611" s="71"/>
      <c r="I611" s="71"/>
      <c r="J611" s="71"/>
      <c r="K611" s="71"/>
      <c r="L611" s="92"/>
      <c r="N611" s="71" t="e">
        <f>AVERAGE(B611:B611)</f>
        <v>#DIV/0!</v>
      </c>
      <c r="O611" s="71" t="e">
        <f>AVERAGE(B611:M611)</f>
        <v>#DIV/0!</v>
      </c>
    </row>
    <row r="612" spans="1:20" x14ac:dyDescent="0.2">
      <c r="B612" s="65" t="s">
        <v>27</v>
      </c>
      <c r="C612" s="73" t="s">
        <v>24</v>
      </c>
      <c r="D612" s="73" t="s">
        <v>28</v>
      </c>
      <c r="E612" s="65" t="s">
        <v>29</v>
      </c>
      <c r="F612" s="65" t="s">
        <v>30</v>
      </c>
      <c r="G612" s="65" t="s">
        <v>31</v>
      </c>
      <c r="H612" s="65" t="s">
        <v>32</v>
      </c>
      <c r="I612" s="65" t="s">
        <v>33</v>
      </c>
      <c r="J612" s="65" t="s">
        <v>34</v>
      </c>
      <c r="K612" s="65" t="s">
        <v>35</v>
      </c>
      <c r="L612" s="65" t="s">
        <v>36</v>
      </c>
      <c r="M612" s="65" t="s">
        <v>37</v>
      </c>
      <c r="O612" s="69"/>
    </row>
    <row r="613" spans="1:20" x14ac:dyDescent="0.2">
      <c r="A613" s="65" t="s">
        <v>25</v>
      </c>
      <c r="B613" s="70">
        <f>B600-M599</f>
        <v>-82.099999999999909</v>
      </c>
      <c r="C613" s="70">
        <f t="shared" ref="C613:M613" si="352">C600-B600</f>
        <v>9.0999999999999091</v>
      </c>
      <c r="D613" s="70">
        <f t="shared" si="352"/>
        <v>16.900000000000091</v>
      </c>
      <c r="E613" s="70">
        <f t="shared" si="352"/>
        <v>39.5</v>
      </c>
      <c r="F613" s="70">
        <f t="shared" si="352"/>
        <v>33.300000000000182</v>
      </c>
      <c r="G613" s="70">
        <f t="shared" si="352"/>
        <v>30.399999999999636</v>
      </c>
      <c r="H613" s="70">
        <f t="shared" si="352"/>
        <v>-13.399999999999636</v>
      </c>
      <c r="I613" s="70">
        <f t="shared" si="352"/>
        <v>4.2999999999997272</v>
      </c>
      <c r="J613" s="70">
        <f t="shared" si="352"/>
        <v>-2.1999999999998181</v>
      </c>
      <c r="K613" s="70">
        <f t="shared" si="352"/>
        <v>10.799999999999727</v>
      </c>
      <c r="L613" s="70">
        <f t="shared" si="352"/>
        <v>-0.59999999999990905</v>
      </c>
      <c r="M613" s="70">
        <f t="shared" si="352"/>
        <v>-5.6999999999998181</v>
      </c>
      <c r="O613" s="69"/>
    </row>
    <row r="614" spans="1:20" x14ac:dyDescent="0.2">
      <c r="A614" s="65" t="s">
        <v>26</v>
      </c>
      <c r="B614" s="70">
        <f>(B613/M599)*100</f>
        <v>-2.9341338765590903</v>
      </c>
      <c r="C614" s="70">
        <f t="shared" ref="C614:M614" si="353">(C613/B600)*100</f>
        <v>0.33505154639174922</v>
      </c>
      <c r="D614" s="70">
        <f t="shared" si="353"/>
        <v>0.62016072804668054</v>
      </c>
      <c r="E614" s="70">
        <f t="shared" si="353"/>
        <v>1.4405543398978848</v>
      </c>
      <c r="F614" s="70">
        <f t="shared" si="353"/>
        <v>1.1971957576847092</v>
      </c>
      <c r="G614" s="70">
        <f t="shared" si="353"/>
        <v>1.0800056842404304</v>
      </c>
      <c r="H614" s="70">
        <f t="shared" si="353"/>
        <v>-0.4709686489526092</v>
      </c>
      <c r="I614" s="70">
        <f t="shared" si="353"/>
        <v>0.15184688184192835</v>
      </c>
      <c r="J614" s="70">
        <f t="shared" si="353"/>
        <v>-7.7571312718162908E-2</v>
      </c>
      <c r="K614" s="70">
        <f t="shared" si="353"/>
        <v>0.38110025053811802</v>
      </c>
      <c r="L614" s="70">
        <f t="shared" si="353"/>
        <v>-2.1091855028646574E-2</v>
      </c>
      <c r="M614" s="70">
        <f t="shared" si="353"/>
        <v>-0.20041489399106283</v>
      </c>
      <c r="O614" s="69"/>
    </row>
    <row r="615" spans="1:20" x14ac:dyDescent="0.2">
      <c r="B615" s="64" t="s">
        <v>7</v>
      </c>
      <c r="C615" s="65" t="s">
        <v>8</v>
      </c>
      <c r="D615" s="65" t="s">
        <v>9</v>
      </c>
      <c r="E615" s="65" t="s">
        <v>10</v>
      </c>
      <c r="F615" s="65" t="s">
        <v>11</v>
      </c>
      <c r="G615" s="65" t="s">
        <v>12</v>
      </c>
      <c r="H615" s="65" t="s">
        <v>13</v>
      </c>
      <c r="I615" s="65" t="s">
        <v>14</v>
      </c>
      <c r="J615" s="65" t="s">
        <v>15</v>
      </c>
      <c r="K615" s="65" t="s">
        <v>16</v>
      </c>
      <c r="L615" s="65" t="s">
        <v>17</v>
      </c>
      <c r="M615" s="65" t="s">
        <v>18</v>
      </c>
      <c r="N615" s="65" t="s">
        <v>40</v>
      </c>
      <c r="O615" s="72"/>
    </row>
    <row r="616" spans="1:20" x14ac:dyDescent="0.2">
      <c r="A616" s="65" t="s">
        <v>38</v>
      </c>
      <c r="B616" s="70">
        <f t="shared" ref="B616:M616" si="354">B600-B599</f>
        <v>6.5</v>
      </c>
      <c r="C616" s="70">
        <f t="shared" si="354"/>
        <v>7.6999999999998181</v>
      </c>
      <c r="D616" s="70">
        <f t="shared" si="354"/>
        <v>16.5</v>
      </c>
      <c r="E616" s="70">
        <f t="shared" si="354"/>
        <v>21.199999999999818</v>
      </c>
      <c r="F616" s="70">
        <f t="shared" si="354"/>
        <v>20.300000000000182</v>
      </c>
      <c r="G616" s="70">
        <f t="shared" si="354"/>
        <v>28.399999999999636</v>
      </c>
      <c r="H616" s="70">
        <f t="shared" si="354"/>
        <v>51.5</v>
      </c>
      <c r="I616" s="70">
        <f t="shared" si="354"/>
        <v>53.799999999999727</v>
      </c>
      <c r="J616" s="70">
        <f t="shared" si="354"/>
        <v>42.599999999999909</v>
      </c>
      <c r="K616" s="70">
        <f t="shared" si="354"/>
        <v>36.199999999999818</v>
      </c>
      <c r="L616" s="70">
        <f t="shared" si="354"/>
        <v>42.599999999999909</v>
      </c>
      <c r="M616" s="70">
        <f t="shared" si="354"/>
        <v>40.300000000000182</v>
      </c>
      <c r="N616" s="69">
        <f>O600-O599</f>
        <v>30.633333333333212</v>
      </c>
      <c r="O616" s="99"/>
    </row>
    <row r="617" spans="1:20" x14ac:dyDescent="0.2">
      <c r="A617" s="65" t="s">
        <v>39</v>
      </c>
      <c r="B617" s="70">
        <f t="shared" ref="B617:M617" si="355">(B616/B599)*100</f>
        <v>0.23989665990035064</v>
      </c>
      <c r="C617" s="70">
        <f t="shared" si="355"/>
        <v>0.28335909325089492</v>
      </c>
      <c r="D617" s="70">
        <f t="shared" si="355"/>
        <v>0.60539350577875617</v>
      </c>
      <c r="E617" s="70">
        <f t="shared" si="355"/>
        <v>0.76803246023982241</v>
      </c>
      <c r="F617" s="70">
        <f t="shared" si="355"/>
        <v>0.72642691000179582</v>
      </c>
      <c r="G617" s="70">
        <f t="shared" si="355"/>
        <v>1.0082362965066614</v>
      </c>
      <c r="H617" s="70">
        <f t="shared" si="355"/>
        <v>1.8523180951695857</v>
      </c>
      <c r="I617" s="70">
        <f t="shared" si="355"/>
        <v>1.9336520145203508</v>
      </c>
      <c r="J617" s="70">
        <f t="shared" si="355"/>
        <v>1.526170601511837</v>
      </c>
      <c r="K617" s="70">
        <f t="shared" si="355"/>
        <v>1.2889442763040704</v>
      </c>
      <c r="L617" s="70">
        <f t="shared" si="355"/>
        <v>1.5206139568088493</v>
      </c>
      <c r="M617" s="70">
        <f t="shared" si="355"/>
        <v>1.440263035631328</v>
      </c>
      <c r="N617" s="78">
        <f>(N616/O599)*100</f>
        <v>1.1043682028480397</v>
      </c>
      <c r="O617" s="99"/>
    </row>
    <row r="618" spans="1:20" s="77" customFormat="1" x14ac:dyDescent="0.2">
      <c r="A618" s="74"/>
      <c r="B618" s="75"/>
      <c r="C618" s="75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100"/>
      <c r="O618" s="100"/>
      <c r="P618" s="76"/>
      <c r="Q618" s="76"/>
      <c r="R618" s="76"/>
      <c r="S618" s="76"/>
      <c r="T618" s="76"/>
    </row>
    <row r="619" spans="1:20" x14ac:dyDescent="0.2">
      <c r="B619" s="65" t="s">
        <v>27</v>
      </c>
      <c r="C619" s="73" t="s">
        <v>24</v>
      </c>
      <c r="D619" s="73" t="s">
        <v>28</v>
      </c>
      <c r="E619" s="65" t="s">
        <v>29</v>
      </c>
      <c r="F619" s="65" t="s">
        <v>30</v>
      </c>
      <c r="G619" s="65" t="s">
        <v>31</v>
      </c>
      <c r="H619" s="65" t="s">
        <v>32</v>
      </c>
      <c r="I619" s="65" t="s">
        <v>33</v>
      </c>
      <c r="J619" s="65" t="s">
        <v>34</v>
      </c>
      <c r="K619" s="65" t="s">
        <v>35</v>
      </c>
      <c r="L619" s="65" t="s">
        <v>36</v>
      </c>
      <c r="M619" s="65" t="s">
        <v>37</v>
      </c>
      <c r="N619" s="65"/>
      <c r="O619" s="65"/>
    </row>
    <row r="620" spans="1:20" x14ac:dyDescent="0.2">
      <c r="A620" s="65" t="s">
        <v>61</v>
      </c>
      <c r="B620" s="70">
        <f>B601-M600</f>
        <v>-84.400000000000091</v>
      </c>
      <c r="C620" s="70">
        <f t="shared" ref="C620:M620" si="356">C601-B601</f>
        <v>11.5</v>
      </c>
      <c r="D620" s="70">
        <f t="shared" si="356"/>
        <v>14.599999999999909</v>
      </c>
      <c r="E620" s="70">
        <f t="shared" si="356"/>
        <v>47.099999999999909</v>
      </c>
      <c r="F620" s="70">
        <f t="shared" si="356"/>
        <v>24.100000000000364</v>
      </c>
      <c r="G620" s="70">
        <f t="shared" si="356"/>
        <v>25.399999999999636</v>
      </c>
      <c r="H620" s="70">
        <f t="shared" si="356"/>
        <v>-18.699999999999818</v>
      </c>
      <c r="I620" s="70">
        <f t="shared" si="356"/>
        <v>2.1999999999998181</v>
      </c>
      <c r="J620" s="70">
        <f t="shared" si="356"/>
        <v>12.800000000000182</v>
      </c>
      <c r="K620" s="70">
        <f t="shared" si="356"/>
        <v>-3</v>
      </c>
      <c r="L620" s="70">
        <f t="shared" si="356"/>
        <v>1.8000000000001819</v>
      </c>
      <c r="M620" s="70">
        <f t="shared" si="356"/>
        <v>0.1999999999998181</v>
      </c>
    </row>
    <row r="621" spans="1:20" x14ac:dyDescent="0.2">
      <c r="A621" s="65" t="s">
        <v>62</v>
      </c>
      <c r="B621" s="70">
        <f>(B620/M600)*100</f>
        <v>-2.9735062006764403</v>
      </c>
      <c r="C621" s="70">
        <f t="shared" ref="C621:M621" si="357">(C620/B601)*100</f>
        <v>0.41757443718228027</v>
      </c>
      <c r="D621" s="70">
        <f t="shared" si="357"/>
        <v>0.5279334659193603</v>
      </c>
      <c r="E621" s="70">
        <f t="shared" si="357"/>
        <v>1.6941836624581819</v>
      </c>
      <c r="F621" s="70">
        <f t="shared" si="357"/>
        <v>0.85243350311263311</v>
      </c>
      <c r="G621" s="70">
        <f t="shared" si="357"/>
        <v>0.89082173043873447</v>
      </c>
      <c r="H621" s="70">
        <f t="shared" si="357"/>
        <v>-0.65005040497791977</v>
      </c>
      <c r="I621" s="70">
        <f t="shared" si="357"/>
        <v>7.6976906927915256E-2</v>
      </c>
      <c r="J621" s="70">
        <f t="shared" si="357"/>
        <v>0.44752115236697376</v>
      </c>
      <c r="K621" s="70">
        <f t="shared" si="357"/>
        <v>-0.10442046641141664</v>
      </c>
      <c r="L621" s="70">
        <f t="shared" si="357"/>
        <v>6.2717770034849546E-2</v>
      </c>
      <c r="M621" s="70">
        <f t="shared" si="357"/>
        <v>6.9642732780770978E-3</v>
      </c>
    </row>
    <row r="622" spans="1:20" x14ac:dyDescent="0.2">
      <c r="B622" s="64" t="s">
        <v>7</v>
      </c>
      <c r="C622" s="65" t="s">
        <v>8</v>
      </c>
      <c r="D622" s="65" t="s">
        <v>9</v>
      </c>
      <c r="E622" s="65" t="s">
        <v>10</v>
      </c>
      <c r="F622" s="65" t="s">
        <v>11</v>
      </c>
      <c r="G622" s="65" t="s">
        <v>12</v>
      </c>
      <c r="H622" s="65" t="s">
        <v>13</v>
      </c>
      <c r="I622" s="65" t="s">
        <v>14</v>
      </c>
      <c r="J622" s="65" t="s">
        <v>15</v>
      </c>
      <c r="K622" s="65" t="s">
        <v>16</v>
      </c>
      <c r="L622" s="65" t="s">
        <v>17</v>
      </c>
      <c r="M622" s="65" t="s">
        <v>18</v>
      </c>
      <c r="N622" s="65" t="s">
        <v>40</v>
      </c>
    </row>
    <row r="623" spans="1:20" x14ac:dyDescent="0.2">
      <c r="A623" s="65" t="s">
        <v>63</v>
      </c>
      <c r="B623" s="70">
        <f t="shared" ref="B623:M623" si="358">B601-B600</f>
        <v>38</v>
      </c>
      <c r="C623" s="70">
        <f t="shared" si="358"/>
        <v>40.400000000000091</v>
      </c>
      <c r="D623" s="70">
        <f t="shared" si="358"/>
        <v>38.099999999999909</v>
      </c>
      <c r="E623" s="70">
        <f t="shared" si="358"/>
        <v>45.699999999999818</v>
      </c>
      <c r="F623" s="70">
        <f t="shared" si="358"/>
        <v>36.5</v>
      </c>
      <c r="G623" s="70">
        <f t="shared" si="358"/>
        <v>31.5</v>
      </c>
      <c r="H623" s="70">
        <f t="shared" si="358"/>
        <v>26.199999999999818</v>
      </c>
      <c r="I623" s="70">
        <f t="shared" si="358"/>
        <v>24.099999999999909</v>
      </c>
      <c r="J623" s="70">
        <f t="shared" si="358"/>
        <v>39.099999999999909</v>
      </c>
      <c r="K623" s="70">
        <f t="shared" si="358"/>
        <v>25.300000000000182</v>
      </c>
      <c r="L623" s="70">
        <f t="shared" si="358"/>
        <v>27.700000000000273</v>
      </c>
      <c r="M623" s="70">
        <f t="shared" si="358"/>
        <v>33.599999999999909</v>
      </c>
      <c r="N623" s="71">
        <f>O601-O600</f>
        <v>33.850000000000364</v>
      </c>
    </row>
    <row r="624" spans="1:20" x14ac:dyDescent="0.2">
      <c r="A624" s="65" t="s">
        <v>64</v>
      </c>
      <c r="B624" s="70">
        <f t="shared" ref="B624:M624" si="359">(B623/B600)*100</f>
        <v>1.399116347569956</v>
      </c>
      <c r="C624" s="70">
        <f t="shared" si="359"/>
        <v>1.4825144031411726</v>
      </c>
      <c r="D624" s="70">
        <f t="shared" si="359"/>
        <v>1.3894967177242856</v>
      </c>
      <c r="E624" s="70">
        <f t="shared" si="359"/>
        <v>1.6429983821678884</v>
      </c>
      <c r="F624" s="70">
        <f t="shared" si="359"/>
        <v>1.2967173511439534</v>
      </c>
      <c r="G624" s="70">
        <f t="shared" si="359"/>
        <v>1.1071277941796711</v>
      </c>
      <c r="H624" s="70">
        <f t="shared" si="359"/>
        <v>0.92520658238575515</v>
      </c>
      <c r="I624" s="70">
        <f t="shared" si="359"/>
        <v>0.84975847113994241</v>
      </c>
      <c r="J624" s="70">
        <f t="shared" si="359"/>
        <v>1.3797240551889589</v>
      </c>
      <c r="K624" s="70">
        <f t="shared" si="359"/>
        <v>0.88937322037473832</v>
      </c>
      <c r="L624" s="70">
        <f t="shared" si="359"/>
        <v>0.97394606378117066</v>
      </c>
      <c r="M624" s="70">
        <f t="shared" si="359"/>
        <v>1.1837655016910904</v>
      </c>
      <c r="N624" s="78">
        <f>(N623/O600)*100</f>
        <v>1.2070031140799331</v>
      </c>
    </row>
    <row r="625" spans="1:20" s="77" customFormat="1" x14ac:dyDescent="0.2">
      <c r="A625" s="74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6"/>
      <c r="M625" s="76"/>
      <c r="N625" s="76"/>
      <c r="O625" s="76"/>
      <c r="P625" s="76"/>
      <c r="Q625" s="76"/>
      <c r="R625" s="76"/>
      <c r="S625" s="76"/>
      <c r="T625" s="76"/>
    </row>
    <row r="626" spans="1:20" x14ac:dyDescent="0.2">
      <c r="B626" s="65" t="s">
        <v>27</v>
      </c>
      <c r="C626" s="73" t="s">
        <v>24</v>
      </c>
      <c r="D626" s="73" t="s">
        <v>28</v>
      </c>
      <c r="E626" s="65" t="s">
        <v>29</v>
      </c>
      <c r="F626" s="65" t="s">
        <v>30</v>
      </c>
      <c r="G626" s="65" t="s">
        <v>31</v>
      </c>
      <c r="H626" s="65" t="s">
        <v>32</v>
      </c>
      <c r="I626" s="65" t="s">
        <v>33</v>
      </c>
      <c r="J626" s="65" t="s">
        <v>34</v>
      </c>
      <c r="K626" s="65" t="s">
        <v>35</v>
      </c>
      <c r="L626" s="65" t="s">
        <v>36</v>
      </c>
      <c r="M626" s="65" t="s">
        <v>37</v>
      </c>
    </row>
    <row r="627" spans="1:20" x14ac:dyDescent="0.2">
      <c r="A627" s="65" t="s">
        <v>65</v>
      </c>
      <c r="B627" s="70">
        <f>B602-M601</f>
        <v>-86.400000000000091</v>
      </c>
      <c r="C627" s="70">
        <f t="shared" ref="C627:M627" si="360">C602-B602</f>
        <v>3.8000000000001819</v>
      </c>
      <c r="D627" s="70">
        <f t="shared" si="360"/>
        <v>17.799999999999727</v>
      </c>
      <c r="E627" s="70">
        <f t="shared" si="360"/>
        <v>39.700000000000273</v>
      </c>
      <c r="F627" s="70">
        <f t="shared" si="360"/>
        <v>28.900000000000091</v>
      </c>
      <c r="G627" s="70">
        <f t="shared" si="360"/>
        <v>36.399999999999636</v>
      </c>
      <c r="H627" s="70">
        <f t="shared" si="360"/>
        <v>-31.299999999999727</v>
      </c>
      <c r="I627" s="70">
        <f t="shared" si="360"/>
        <v>1.0999999999999091</v>
      </c>
      <c r="J627" s="70">
        <f t="shared" si="360"/>
        <v>9</v>
      </c>
      <c r="K627" s="70">
        <f t="shared" si="360"/>
        <v>-1.0999999999999091</v>
      </c>
      <c r="L627" s="70">
        <f t="shared" si="360"/>
        <v>0</v>
      </c>
      <c r="M627" s="70">
        <f t="shared" si="360"/>
        <v>-2.2000000000002728</v>
      </c>
    </row>
    <row r="628" spans="1:20" x14ac:dyDescent="0.2">
      <c r="A628" s="65" t="s">
        <v>66</v>
      </c>
      <c r="B628" s="70">
        <f>(B627/M601)*100</f>
        <v>-3.0083565459610058</v>
      </c>
      <c r="C628" s="70">
        <f t="shared" ref="C628:M628" si="361">(C627/B602)*100</f>
        <v>0.13641585295807659</v>
      </c>
      <c r="D628" s="70">
        <f t="shared" si="361"/>
        <v>0.63813006381299664</v>
      </c>
      <c r="E628" s="70">
        <f t="shared" si="361"/>
        <v>1.4142205756625919</v>
      </c>
      <c r="F628" s="70">
        <f t="shared" si="361"/>
        <v>1.0151392742983627</v>
      </c>
      <c r="G628" s="70">
        <f t="shared" si="361"/>
        <v>1.2657347520689768</v>
      </c>
      <c r="H628" s="70">
        <f t="shared" si="361"/>
        <v>-1.0747888194492043</v>
      </c>
      <c r="I628" s="70">
        <f t="shared" si="361"/>
        <v>3.8182512409313377E-2</v>
      </c>
      <c r="J628" s="70">
        <f t="shared" si="361"/>
        <v>0.31228313671061764</v>
      </c>
      <c r="K628" s="70">
        <f t="shared" si="361"/>
        <v>-3.8049117952262505E-2</v>
      </c>
      <c r="L628" s="70">
        <f t="shared" si="361"/>
        <v>0</v>
      </c>
      <c r="M628" s="70">
        <f t="shared" si="361"/>
        <v>-7.6127201633283945E-2</v>
      </c>
    </row>
    <row r="629" spans="1:20" x14ac:dyDescent="0.2">
      <c r="B629" s="64" t="s">
        <v>7</v>
      </c>
      <c r="C629" s="65" t="s">
        <v>8</v>
      </c>
      <c r="D629" s="65" t="s">
        <v>9</v>
      </c>
      <c r="E629" s="65" t="s">
        <v>10</v>
      </c>
      <c r="F629" s="65" t="s">
        <v>11</v>
      </c>
      <c r="G629" s="65" t="s">
        <v>12</v>
      </c>
      <c r="H629" s="65" t="s">
        <v>13</v>
      </c>
      <c r="I629" s="65" t="s">
        <v>14</v>
      </c>
      <c r="J629" s="65" t="s">
        <v>15</v>
      </c>
      <c r="K629" s="65" t="s">
        <v>16</v>
      </c>
      <c r="L629" s="65" t="s">
        <v>17</v>
      </c>
      <c r="M629" s="65" t="s">
        <v>18</v>
      </c>
      <c r="N629" s="65" t="s">
        <v>40</v>
      </c>
    </row>
    <row r="630" spans="1:20" x14ac:dyDescent="0.2">
      <c r="A630" s="65" t="s">
        <v>67</v>
      </c>
      <c r="B630" s="70">
        <f t="shared" ref="B630:M630" si="362">B602-B601</f>
        <v>31.599999999999909</v>
      </c>
      <c r="C630" s="70">
        <f t="shared" si="362"/>
        <v>23.900000000000091</v>
      </c>
      <c r="D630" s="70">
        <f t="shared" si="362"/>
        <v>27.099999999999909</v>
      </c>
      <c r="E630" s="70">
        <f t="shared" si="362"/>
        <v>19.700000000000273</v>
      </c>
      <c r="F630" s="70">
        <f t="shared" si="362"/>
        <v>24.5</v>
      </c>
      <c r="G630" s="70">
        <f t="shared" si="362"/>
        <v>35.5</v>
      </c>
      <c r="H630" s="70">
        <f t="shared" si="362"/>
        <v>22.900000000000091</v>
      </c>
      <c r="I630" s="70">
        <f t="shared" si="362"/>
        <v>21.800000000000182</v>
      </c>
      <c r="J630" s="70">
        <f t="shared" si="362"/>
        <v>18</v>
      </c>
      <c r="K630" s="70">
        <f t="shared" si="362"/>
        <v>19.900000000000091</v>
      </c>
      <c r="L630" s="70">
        <f t="shared" si="362"/>
        <v>18.099999999999909</v>
      </c>
      <c r="M630" s="70">
        <f t="shared" si="362"/>
        <v>15.699999999999818</v>
      </c>
      <c r="N630" s="71">
        <f>O602-O601</f>
        <v>23.225000000000364</v>
      </c>
    </row>
    <row r="631" spans="1:20" x14ac:dyDescent="0.2">
      <c r="A631" s="65" t="s">
        <v>68</v>
      </c>
      <c r="B631" s="70">
        <f t="shared" ref="B631:M631" si="363">(B630/B601)*100</f>
        <v>1.147421931735654</v>
      </c>
      <c r="C631" s="70">
        <f t="shared" si="363"/>
        <v>0.86421985174471494</v>
      </c>
      <c r="D631" s="70">
        <f t="shared" si="363"/>
        <v>0.97478507967338979</v>
      </c>
      <c r="E631" s="70">
        <f t="shared" si="363"/>
        <v>0.69680249009621797</v>
      </c>
      <c r="F631" s="70">
        <f t="shared" si="363"/>
        <v>0.85925718093501202</v>
      </c>
      <c r="G631" s="70">
        <f t="shared" si="363"/>
        <v>1.2340529078457956</v>
      </c>
      <c r="H631" s="70">
        <f t="shared" si="363"/>
        <v>0.80125962211336921</v>
      </c>
      <c r="I631" s="70">
        <f t="shared" si="363"/>
        <v>0.76218446262499762</v>
      </c>
      <c r="J631" s="70">
        <f t="shared" si="363"/>
        <v>0.62652279846849979</v>
      </c>
      <c r="K631" s="70">
        <f t="shared" si="363"/>
        <v>0.69337979094076974</v>
      </c>
      <c r="L631" s="70">
        <f t="shared" si="363"/>
        <v>0.63026673166654734</v>
      </c>
      <c r="M631" s="70">
        <f t="shared" si="363"/>
        <v>0.54665738161559252</v>
      </c>
      <c r="N631" s="78">
        <f>(N630/O601)*100</f>
        <v>0.81826669563533649</v>
      </c>
      <c r="O631" s="99"/>
    </row>
    <row r="632" spans="1:20" s="77" customFormat="1" x14ac:dyDescent="0.2">
      <c r="A632" s="74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6"/>
      <c r="M632" s="76"/>
      <c r="N632" s="76"/>
      <c r="O632" s="76"/>
      <c r="P632" s="76"/>
      <c r="Q632" s="76"/>
      <c r="R632" s="76"/>
      <c r="S632" s="76"/>
      <c r="T632" s="76"/>
    </row>
    <row r="633" spans="1:20" x14ac:dyDescent="0.2">
      <c r="B633" s="65" t="s">
        <v>27</v>
      </c>
      <c r="C633" s="73" t="s">
        <v>24</v>
      </c>
      <c r="D633" s="73" t="s">
        <v>28</v>
      </c>
      <c r="E633" s="65" t="s">
        <v>29</v>
      </c>
      <c r="F633" s="65" t="s">
        <v>30</v>
      </c>
      <c r="G633" s="65" t="s">
        <v>31</v>
      </c>
      <c r="H633" s="65" t="s">
        <v>32</v>
      </c>
      <c r="I633" s="65" t="s">
        <v>33</v>
      </c>
      <c r="J633" s="65" t="s">
        <v>34</v>
      </c>
      <c r="K633" s="65" t="s">
        <v>35</v>
      </c>
      <c r="L633" s="65" t="s">
        <v>36</v>
      </c>
      <c r="M633" s="65" t="s">
        <v>37</v>
      </c>
    </row>
    <row r="634" spans="1:20" x14ac:dyDescent="0.2">
      <c r="A634" s="65" t="s">
        <v>69</v>
      </c>
      <c r="B634" s="70">
        <f>B603-M602</f>
        <v>-78.799999999999727</v>
      </c>
      <c r="C634" s="70">
        <f t="shared" ref="C634:M634" si="364">C603-B603</f>
        <v>-4.5</v>
      </c>
      <c r="D634" s="70">
        <f t="shared" si="364"/>
        <v>19.900000000000091</v>
      </c>
      <c r="E634" s="70">
        <f t="shared" si="364"/>
        <v>32.299999999999727</v>
      </c>
      <c r="F634" s="70">
        <f t="shared" si="364"/>
        <v>41.800000000000182</v>
      </c>
      <c r="G634" s="70">
        <f t="shared" si="364"/>
        <v>38.400000000000091</v>
      </c>
      <c r="H634" s="70">
        <f t="shared" si="364"/>
        <v>-36.600000000000364</v>
      </c>
      <c r="I634" s="70">
        <f t="shared" si="364"/>
        <v>1.3000000000001819</v>
      </c>
      <c r="J634" s="70">
        <f t="shared" si="364"/>
        <v>0.1999999999998181</v>
      </c>
      <c r="K634" s="70">
        <f t="shared" si="364"/>
        <v>1.1000000000003638</v>
      </c>
      <c r="L634" s="70">
        <f t="shared" si="364"/>
        <v>1.1999999999998181</v>
      </c>
      <c r="M634" s="70">
        <f t="shared" si="364"/>
        <v>-3.6999999999998181</v>
      </c>
    </row>
    <row r="635" spans="1:20" x14ac:dyDescent="0.2">
      <c r="A635" s="65" t="s">
        <v>70</v>
      </c>
      <c r="B635" s="70">
        <f>(B634/M602)*100</f>
        <v>-2.7288153201509759</v>
      </c>
      <c r="C635" s="70">
        <f t="shared" ref="C635:M635" si="365">(C634/B603)*100</f>
        <v>-0.16020506247997437</v>
      </c>
      <c r="D635" s="70">
        <f t="shared" si="365"/>
        <v>0.70959920125517362</v>
      </c>
      <c r="E635" s="70">
        <f t="shared" si="365"/>
        <v>1.1436462132209655</v>
      </c>
      <c r="F635" s="70">
        <f t="shared" si="365"/>
        <v>1.4632780228243432</v>
      </c>
      <c r="G635" s="70">
        <f t="shared" si="365"/>
        <v>1.3248688931824486</v>
      </c>
      <c r="H635" s="70">
        <f t="shared" si="365"/>
        <v>-1.2462544265867734</v>
      </c>
      <c r="I635" s="70">
        <f t="shared" si="365"/>
        <v>4.4824494862429558E-2</v>
      </c>
      <c r="J635" s="70">
        <f t="shared" si="365"/>
        <v>6.8929863863456181E-3</v>
      </c>
      <c r="K635" s="70">
        <f t="shared" si="365"/>
        <v>3.7908812075692314E-2</v>
      </c>
      <c r="L635" s="70">
        <f t="shared" si="365"/>
        <v>4.1339396444805637E-2</v>
      </c>
      <c r="M635" s="70">
        <f t="shared" si="365"/>
        <v>-0.12741046831955297</v>
      </c>
    </row>
    <row r="636" spans="1:20" x14ac:dyDescent="0.2">
      <c r="B636" s="64" t="s">
        <v>7</v>
      </c>
      <c r="C636" s="65" t="s">
        <v>8</v>
      </c>
      <c r="D636" s="65" t="s">
        <v>9</v>
      </c>
      <c r="E636" s="65" t="s">
        <v>10</v>
      </c>
      <c r="F636" s="65" t="s">
        <v>11</v>
      </c>
      <c r="G636" s="65" t="s">
        <v>12</v>
      </c>
      <c r="H636" s="65" t="s">
        <v>13</v>
      </c>
      <c r="I636" s="65" t="s">
        <v>14</v>
      </c>
      <c r="J636" s="65" t="s">
        <v>15</v>
      </c>
      <c r="K636" s="65" t="s">
        <v>16</v>
      </c>
      <c r="L636" s="65" t="s">
        <v>17</v>
      </c>
      <c r="M636" s="65" t="s">
        <v>18</v>
      </c>
      <c r="N636" s="65" t="s">
        <v>40</v>
      </c>
    </row>
    <row r="637" spans="1:20" x14ac:dyDescent="0.2">
      <c r="A637" s="65" t="s">
        <v>71</v>
      </c>
      <c r="B637" s="70">
        <f t="shared" ref="B637:M637" si="366">B603-B602</f>
        <v>23.300000000000182</v>
      </c>
      <c r="C637" s="70">
        <f t="shared" si="366"/>
        <v>15</v>
      </c>
      <c r="D637" s="70">
        <f t="shared" si="366"/>
        <v>17.100000000000364</v>
      </c>
      <c r="E637" s="70">
        <f t="shared" si="366"/>
        <v>9.6999999999998181</v>
      </c>
      <c r="F637" s="70">
        <f t="shared" si="366"/>
        <v>22.599999999999909</v>
      </c>
      <c r="G637" s="70">
        <f t="shared" si="366"/>
        <v>24.600000000000364</v>
      </c>
      <c r="H637" s="70">
        <f t="shared" si="366"/>
        <v>19.299999999999727</v>
      </c>
      <c r="I637" s="70">
        <f t="shared" si="366"/>
        <v>19.5</v>
      </c>
      <c r="J637" s="70">
        <f t="shared" si="366"/>
        <v>10.699999999999818</v>
      </c>
      <c r="K637" s="70">
        <f t="shared" si="366"/>
        <v>12.900000000000091</v>
      </c>
      <c r="L637" s="70">
        <f t="shared" si="366"/>
        <v>14.099999999999909</v>
      </c>
      <c r="M637" s="70">
        <f t="shared" si="366"/>
        <v>12.600000000000364</v>
      </c>
      <c r="N637" s="71">
        <f>O603-O602</f>
        <v>16.783333333332848</v>
      </c>
    </row>
    <row r="638" spans="1:20" x14ac:dyDescent="0.2">
      <c r="A638" s="65" t="s">
        <v>72</v>
      </c>
      <c r="B638" s="70">
        <f t="shared" ref="B638:M638" si="367">(B637/B602)*100</f>
        <v>0.83644457208501521</v>
      </c>
      <c r="C638" s="70">
        <f t="shared" si="367"/>
        <v>0.5377500537750054</v>
      </c>
      <c r="D638" s="70">
        <f t="shared" si="367"/>
        <v>0.60914790538616292</v>
      </c>
      <c r="E638" s="70">
        <f t="shared" si="367"/>
        <v>0.34072148652920081</v>
      </c>
      <c r="F638" s="70">
        <f t="shared" si="367"/>
        <v>0.78586828013074306</v>
      </c>
      <c r="G638" s="70">
        <f t="shared" si="367"/>
        <v>0.84472220314540081</v>
      </c>
      <c r="H638" s="70">
        <f t="shared" si="367"/>
        <v>0.66992953590890791</v>
      </c>
      <c r="I638" s="70">
        <f t="shared" si="367"/>
        <v>0.67661346287300494</v>
      </c>
      <c r="J638" s="70">
        <f t="shared" si="367"/>
        <v>0.37011414735385051</v>
      </c>
      <c r="K638" s="70">
        <f t="shared" si="367"/>
        <v>0.44638222775874914</v>
      </c>
      <c r="L638" s="70">
        <f t="shared" si="367"/>
        <v>0.4879061559223471</v>
      </c>
      <c r="M638" s="70">
        <f t="shared" si="367"/>
        <v>0.4363334141358301</v>
      </c>
      <c r="N638" s="78">
        <f>(N637/O602)*100</f>
        <v>0.58651367998018</v>
      </c>
      <c r="O638" s="99"/>
    </row>
    <row r="639" spans="1:20" s="77" customFormat="1" x14ac:dyDescent="0.2">
      <c r="A639" s="74"/>
      <c r="B639" s="75"/>
      <c r="C639" s="75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</row>
    <row r="640" spans="1:20" x14ac:dyDescent="0.2">
      <c r="B640" s="65" t="s">
        <v>27</v>
      </c>
      <c r="C640" s="73" t="s">
        <v>24</v>
      </c>
      <c r="D640" s="73" t="s">
        <v>28</v>
      </c>
      <c r="E640" s="65" t="s">
        <v>29</v>
      </c>
      <c r="F640" s="65" t="s">
        <v>30</v>
      </c>
      <c r="G640" s="65" t="s">
        <v>31</v>
      </c>
      <c r="H640" s="65" t="s">
        <v>32</v>
      </c>
      <c r="I640" s="65" t="s">
        <v>33</v>
      </c>
      <c r="J640" s="65" t="s">
        <v>34</v>
      </c>
      <c r="K640" s="65" t="s">
        <v>35</v>
      </c>
      <c r="L640" s="65" t="s">
        <v>36</v>
      </c>
      <c r="M640" s="65" t="s">
        <v>37</v>
      </c>
      <c r="N640" s="65"/>
      <c r="O640" s="65"/>
    </row>
    <row r="641" spans="1:20" s="79" customFormat="1" x14ac:dyDescent="0.2">
      <c r="A641" s="65" t="s">
        <v>76</v>
      </c>
      <c r="B641" s="70">
        <f>B604-M603</f>
        <v>-78.700000000000273</v>
      </c>
      <c r="C641" s="70">
        <f t="shared" ref="C641:M641" si="368">C604-B604</f>
        <v>-4.2999999999997272</v>
      </c>
      <c r="D641" s="70">
        <f t="shared" si="368"/>
        <v>12.799999999999727</v>
      </c>
      <c r="E641" s="70">
        <f t="shared" si="368"/>
        <v>28.5</v>
      </c>
      <c r="F641" s="70">
        <f t="shared" si="368"/>
        <v>42.200000000000273</v>
      </c>
      <c r="G641" s="70">
        <f t="shared" si="368"/>
        <v>21.099999999999909</v>
      </c>
      <c r="H641" s="70">
        <f t="shared" si="368"/>
        <v>-31.599999999999909</v>
      </c>
      <c r="I641" s="70">
        <f t="shared" si="368"/>
        <v>-1.2000000000002728</v>
      </c>
      <c r="J641" s="70">
        <f t="shared" si="368"/>
        <v>3.2000000000002728</v>
      </c>
      <c r="K641" s="70">
        <f t="shared" si="368"/>
        <v>9.9999999999909051E-2</v>
      </c>
      <c r="L641" s="70">
        <f t="shared" si="368"/>
        <v>-12.5</v>
      </c>
      <c r="M641" s="70">
        <f t="shared" si="368"/>
        <v>-22.5</v>
      </c>
      <c r="N641" s="60"/>
      <c r="O641" s="60"/>
      <c r="P641" s="60"/>
      <c r="Q641" s="60"/>
      <c r="R641" s="60"/>
      <c r="S641" s="60"/>
      <c r="T641" s="60"/>
    </row>
    <row r="642" spans="1:20" s="79" customFormat="1" x14ac:dyDescent="0.2">
      <c r="A642" s="65" t="s">
        <v>77</v>
      </c>
      <c r="B642" s="70">
        <f>(B641/M603)*100</f>
        <v>-2.7135123952694644</v>
      </c>
      <c r="C642" s="70">
        <f t="shared" ref="C642:M642" si="369">(C641/B604)*100</f>
        <v>-0.15239580379925316</v>
      </c>
      <c r="D642" s="70">
        <f t="shared" si="369"/>
        <v>0.45433571149681345</v>
      </c>
      <c r="E642" s="70">
        <f t="shared" si="369"/>
        <v>1.0070315536553478</v>
      </c>
      <c r="F642" s="70">
        <f t="shared" si="369"/>
        <v>1.476247113971884</v>
      </c>
      <c r="G642" s="70">
        <f t="shared" si="369"/>
        <v>0.7273855488141171</v>
      </c>
      <c r="H642" s="70">
        <f t="shared" si="369"/>
        <v>-1.0814880728293201</v>
      </c>
      <c r="I642" s="70">
        <f t="shared" si="369"/>
        <v>-4.1518181503659574E-2</v>
      </c>
      <c r="J642" s="70">
        <f t="shared" si="369"/>
        <v>0.11076113668617468</v>
      </c>
      <c r="K642" s="70">
        <f t="shared" si="369"/>
        <v>3.457456003869206E-3</v>
      </c>
      <c r="L642" s="70">
        <f t="shared" si="369"/>
        <v>-0.43216705849813303</v>
      </c>
      <c r="M642" s="70">
        <f t="shared" si="369"/>
        <v>-0.78127712767804436</v>
      </c>
      <c r="N642" s="60"/>
      <c r="O642" s="60"/>
      <c r="P642" s="60"/>
      <c r="Q642" s="60"/>
      <c r="R642" s="60"/>
      <c r="S642" s="60"/>
      <c r="T642" s="60"/>
    </row>
    <row r="643" spans="1:20" x14ac:dyDescent="0.2">
      <c r="B643" s="64" t="s">
        <v>7</v>
      </c>
      <c r="C643" s="65" t="s">
        <v>8</v>
      </c>
      <c r="D643" s="65" t="s">
        <v>9</v>
      </c>
      <c r="E643" s="65" t="s">
        <v>10</v>
      </c>
      <c r="F643" s="65" t="s">
        <v>11</v>
      </c>
      <c r="G643" s="65" t="s">
        <v>12</v>
      </c>
      <c r="H643" s="65" t="s">
        <v>13</v>
      </c>
      <c r="I643" s="65" t="s">
        <v>14</v>
      </c>
      <c r="J643" s="65" t="s">
        <v>15</v>
      </c>
      <c r="K643" s="65" t="s">
        <v>16</v>
      </c>
      <c r="L643" s="65" t="s">
        <v>17</v>
      </c>
      <c r="M643" s="65" t="s">
        <v>18</v>
      </c>
      <c r="N643" s="65" t="s">
        <v>40</v>
      </c>
    </row>
    <row r="644" spans="1:20" s="79" customFormat="1" x14ac:dyDescent="0.2">
      <c r="A644" s="65" t="s">
        <v>78</v>
      </c>
      <c r="B644" s="70">
        <f t="shared" ref="B644:M644" si="370">B604-B603</f>
        <v>12.699999999999818</v>
      </c>
      <c r="C644" s="70">
        <f t="shared" si="370"/>
        <v>12.900000000000091</v>
      </c>
      <c r="D644" s="70">
        <f t="shared" si="370"/>
        <v>5.7999999999997272</v>
      </c>
      <c r="E644" s="70">
        <f t="shared" si="370"/>
        <v>2</v>
      </c>
      <c r="F644" s="70">
        <f t="shared" si="370"/>
        <v>2.4000000000000909</v>
      </c>
      <c r="G644" s="70">
        <f t="shared" si="370"/>
        <v>-14.900000000000091</v>
      </c>
      <c r="H644" s="70">
        <f t="shared" si="370"/>
        <v>-9.8999999999996362</v>
      </c>
      <c r="I644" s="70">
        <f t="shared" si="370"/>
        <v>-12.400000000000091</v>
      </c>
      <c r="J644" s="70">
        <f t="shared" si="370"/>
        <v>-9.3999999999996362</v>
      </c>
      <c r="K644" s="70">
        <f t="shared" si="370"/>
        <v>-10.400000000000091</v>
      </c>
      <c r="L644" s="70">
        <f t="shared" si="370"/>
        <v>-24.099999999999909</v>
      </c>
      <c r="M644" s="70">
        <f t="shared" si="370"/>
        <v>-42.900000000000091</v>
      </c>
      <c r="N644" s="71">
        <f>O604-O603</f>
        <v>-7.3499999999999091</v>
      </c>
      <c r="O644" s="60"/>
      <c r="P644" s="60"/>
      <c r="Q644" s="60"/>
      <c r="R644" s="60"/>
      <c r="S644" s="60"/>
      <c r="T644" s="60"/>
    </row>
    <row r="645" spans="1:20" s="79" customFormat="1" x14ac:dyDescent="0.2">
      <c r="A645" s="65" t="s">
        <v>79</v>
      </c>
      <c r="B645" s="70">
        <f t="shared" ref="B645:M645" si="371">(B644/B603)*100</f>
        <v>0.45213428744347672</v>
      </c>
      <c r="C645" s="70">
        <f t="shared" si="371"/>
        <v>0.45999144201968661</v>
      </c>
      <c r="D645" s="70">
        <f t="shared" si="371"/>
        <v>0.20536062033069172</v>
      </c>
      <c r="E645" s="70">
        <f t="shared" si="371"/>
        <v>7.0013302527480226E-2</v>
      </c>
      <c r="F645" s="70">
        <f t="shared" si="371"/>
        <v>8.280430582390598E-2</v>
      </c>
      <c r="G645" s="70">
        <f t="shared" si="371"/>
        <v>-0.50735494415690852</v>
      </c>
      <c r="H645" s="70">
        <f t="shared" si="371"/>
        <v>-0.34135576856767247</v>
      </c>
      <c r="I645" s="70">
        <f t="shared" si="371"/>
        <v>-0.42736515595382013</v>
      </c>
      <c r="J645" s="70">
        <f t="shared" si="371"/>
        <v>-0.32394803046488735</v>
      </c>
      <c r="K645" s="70">
        <f t="shared" si="371"/>
        <v>-0.35827476918837292</v>
      </c>
      <c r="L645" s="70">
        <f t="shared" si="371"/>
        <v>-0.82988980716253125</v>
      </c>
      <c r="M645" s="70">
        <f t="shared" si="371"/>
        <v>-1.4791573285522217</v>
      </c>
      <c r="N645" s="78">
        <f>(N644/O603)*100</f>
        <v>-0.25535684816689946</v>
      </c>
      <c r="O645" s="60"/>
      <c r="P645" s="60"/>
      <c r="Q645" s="60"/>
      <c r="R645" s="60"/>
      <c r="S645" s="60"/>
      <c r="T645" s="60"/>
    </row>
    <row r="646" spans="1:20" s="77" customFormat="1" x14ac:dyDescent="0.2">
      <c r="A646" s="74"/>
      <c r="B646" s="75"/>
      <c r="C646" s="75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</row>
    <row r="647" spans="1:20" s="65" customFormat="1" x14ac:dyDescent="0.2">
      <c r="B647" s="65" t="s">
        <v>27</v>
      </c>
      <c r="C647" s="73" t="s">
        <v>24</v>
      </c>
      <c r="D647" s="73" t="s">
        <v>28</v>
      </c>
      <c r="E647" s="65" t="s">
        <v>29</v>
      </c>
      <c r="F647" s="65" t="s">
        <v>30</v>
      </c>
      <c r="G647" s="65" t="s">
        <v>31</v>
      </c>
      <c r="H647" s="65" t="s">
        <v>32</v>
      </c>
      <c r="I647" s="65" t="s">
        <v>33</v>
      </c>
      <c r="J647" s="65" t="s">
        <v>34</v>
      </c>
      <c r="K647" s="65" t="s">
        <v>35</v>
      </c>
      <c r="L647" s="65" t="s">
        <v>36</v>
      </c>
      <c r="M647" s="65" t="s">
        <v>37</v>
      </c>
    </row>
    <row r="648" spans="1:20" s="65" customFormat="1" x14ac:dyDescent="0.2">
      <c r="A648" s="65" t="s">
        <v>80</v>
      </c>
      <c r="B648" s="70">
        <f>B605-M604</f>
        <v>-110.09999999999991</v>
      </c>
      <c r="C648" s="70">
        <f t="shared" ref="C648:M648" si="372">C605-B605</f>
        <v>-13</v>
      </c>
      <c r="D648" s="70">
        <f t="shared" si="372"/>
        <v>-7.9000000000000909</v>
      </c>
      <c r="E648" s="70">
        <f t="shared" si="372"/>
        <v>12.099999999999909</v>
      </c>
      <c r="F648" s="70">
        <f t="shared" si="372"/>
        <v>29.400000000000091</v>
      </c>
      <c r="G648" s="70">
        <f t="shared" si="372"/>
        <v>10.299999999999727</v>
      </c>
      <c r="H648" s="70">
        <f t="shared" si="372"/>
        <v>-36.899999999999636</v>
      </c>
      <c r="I648" s="70">
        <f t="shared" si="372"/>
        <v>-6.1000000000003638</v>
      </c>
      <c r="J648" s="70">
        <f t="shared" si="372"/>
        <v>-0.29999999999972715</v>
      </c>
      <c r="K648" s="70">
        <f t="shared" si="372"/>
        <v>12.199999999999818</v>
      </c>
      <c r="L648" s="70">
        <f t="shared" si="372"/>
        <v>-4.2999999999997272</v>
      </c>
      <c r="M648" s="70">
        <f t="shared" si="372"/>
        <v>-7.9000000000000909</v>
      </c>
      <c r="N648" s="60"/>
    </row>
    <row r="649" spans="1:20" s="65" customFormat="1" x14ac:dyDescent="0.2">
      <c r="A649" s="65" t="s">
        <v>81</v>
      </c>
      <c r="B649" s="70">
        <f>(B648/M604)*100</f>
        <v>-3.8531532162105377</v>
      </c>
      <c r="C649" s="70">
        <f t="shared" ref="C649:M649" si="373">(C648/B605)*100</f>
        <v>-0.47319186109998901</v>
      </c>
      <c r="D649" s="70">
        <f t="shared" si="373"/>
        <v>-0.28892221043777533</v>
      </c>
      <c r="E649" s="70">
        <f t="shared" si="373"/>
        <v>0.4438086854460061</v>
      </c>
      <c r="F649" s="70">
        <f t="shared" si="373"/>
        <v>1.0735804272411937</v>
      </c>
      <c r="G649" s="70">
        <f t="shared" si="373"/>
        <v>0.3721232703493525</v>
      </c>
      <c r="H649" s="70">
        <f t="shared" si="373"/>
        <v>-1.3281981138866761</v>
      </c>
      <c r="I649" s="70">
        <f t="shared" si="373"/>
        <v>-0.22252216101850811</v>
      </c>
      <c r="J649" s="70">
        <f t="shared" si="373"/>
        <v>-1.0968119333128371E-2</v>
      </c>
      <c r="K649" s="70">
        <f t="shared" si="373"/>
        <v>0.44608578010164235</v>
      </c>
      <c r="L649" s="70">
        <f t="shared" si="373"/>
        <v>-0.15652870299587665</v>
      </c>
      <c r="M649" s="70">
        <f t="shared" si="373"/>
        <v>-0.28802683389237604</v>
      </c>
      <c r="N649" s="60"/>
    </row>
    <row r="650" spans="1:20" s="65" customFormat="1" x14ac:dyDescent="0.2">
      <c r="B650" s="64" t="s">
        <v>7</v>
      </c>
      <c r="C650" s="65" t="s">
        <v>8</v>
      </c>
      <c r="D650" s="65" t="s">
        <v>9</v>
      </c>
      <c r="E650" s="65" t="s">
        <v>10</v>
      </c>
      <c r="F650" s="65" t="s">
        <v>11</v>
      </c>
      <c r="G650" s="65" t="s">
        <v>12</v>
      </c>
      <c r="H650" s="65" t="s">
        <v>13</v>
      </c>
      <c r="I650" s="65" t="s">
        <v>14</v>
      </c>
      <c r="J650" s="65" t="s">
        <v>15</v>
      </c>
      <c r="K650" s="65" t="s">
        <v>16</v>
      </c>
      <c r="L650" s="65" t="s">
        <v>17</v>
      </c>
      <c r="M650" s="65" t="s">
        <v>18</v>
      </c>
      <c r="N650" s="65" t="s">
        <v>40</v>
      </c>
    </row>
    <row r="651" spans="1:20" s="65" customFormat="1" x14ac:dyDescent="0.2">
      <c r="A651" s="65" t="s">
        <v>82</v>
      </c>
      <c r="B651" s="70">
        <f t="shared" ref="B651:M651" si="374">B605-B604</f>
        <v>-74.299999999999727</v>
      </c>
      <c r="C651" s="70">
        <f t="shared" si="374"/>
        <v>-83</v>
      </c>
      <c r="D651" s="70">
        <f t="shared" si="374"/>
        <v>-103.69999999999982</v>
      </c>
      <c r="E651" s="70">
        <f t="shared" si="374"/>
        <v>-120.09999999999991</v>
      </c>
      <c r="F651" s="70">
        <f t="shared" si="374"/>
        <v>-132.90000000000009</v>
      </c>
      <c r="G651" s="70">
        <f t="shared" si="374"/>
        <v>-143.70000000000027</v>
      </c>
      <c r="H651" s="70">
        <f t="shared" si="374"/>
        <v>-149</v>
      </c>
      <c r="I651" s="70">
        <f t="shared" si="374"/>
        <v>-153.90000000000009</v>
      </c>
      <c r="J651" s="70">
        <f t="shared" si="374"/>
        <v>-157.40000000000009</v>
      </c>
      <c r="K651" s="70">
        <f t="shared" si="374"/>
        <v>-145.30000000000018</v>
      </c>
      <c r="L651" s="70">
        <f t="shared" si="374"/>
        <v>-137.09999999999991</v>
      </c>
      <c r="M651" s="70">
        <f t="shared" si="374"/>
        <v>-122.5</v>
      </c>
      <c r="N651" s="80">
        <f>O605-O604</f>
        <v>-126.90833333333421</v>
      </c>
    </row>
    <row r="652" spans="1:20" s="65" customFormat="1" x14ac:dyDescent="0.2">
      <c r="A652" s="65" t="s">
        <v>83</v>
      </c>
      <c r="B652" s="70">
        <f t="shared" ref="B652:M652" si="375">(B651/B604)*100</f>
        <v>-2.6332577261128343</v>
      </c>
      <c r="C652" s="70">
        <f t="shared" si="375"/>
        <v>-2.9460831292372127</v>
      </c>
      <c r="D652" s="70">
        <f t="shared" si="375"/>
        <v>-3.6641814776862942</v>
      </c>
      <c r="E652" s="70">
        <f t="shared" si="375"/>
        <v>-4.2013573077730326</v>
      </c>
      <c r="F652" s="70">
        <f t="shared" si="375"/>
        <v>-4.5814947600661915</v>
      </c>
      <c r="G652" s="70">
        <f t="shared" si="375"/>
        <v>-4.9180327868852549</v>
      </c>
      <c r="H652" s="70">
        <f t="shared" si="375"/>
        <v>-5.1551742033698922</v>
      </c>
      <c r="I652" s="70">
        <f t="shared" si="375"/>
        <v>-5.3269184175002628</v>
      </c>
      <c r="J652" s="70">
        <f t="shared" si="375"/>
        <v>-5.4420357500950827</v>
      </c>
      <c r="K652" s="70">
        <f t="shared" si="375"/>
        <v>-5.0235098879823044</v>
      </c>
      <c r="L652" s="70">
        <f t="shared" si="375"/>
        <v>-4.7605819646515473</v>
      </c>
      <c r="M652" s="70">
        <f t="shared" si="375"/>
        <v>-4.2871141597256246</v>
      </c>
      <c r="N652" s="81">
        <f>(N651/O604)*100</f>
        <v>-4.4203914465759606</v>
      </c>
    </row>
    <row r="653" spans="1:20" s="77" customFormat="1" x14ac:dyDescent="0.2">
      <c r="A653" s="74"/>
      <c r="B653" s="75"/>
      <c r="C653" s="75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</row>
    <row r="654" spans="1:20" s="65" customFormat="1" x14ac:dyDescent="0.2">
      <c r="B654" s="65" t="s">
        <v>27</v>
      </c>
      <c r="C654" s="73" t="s">
        <v>24</v>
      </c>
      <c r="D654" s="73" t="s">
        <v>28</v>
      </c>
      <c r="E654" s="65" t="s">
        <v>29</v>
      </c>
      <c r="F654" s="65" t="s">
        <v>30</v>
      </c>
      <c r="G654" s="65" t="s">
        <v>31</v>
      </c>
      <c r="H654" s="65" t="s">
        <v>32</v>
      </c>
      <c r="I654" s="65" t="s">
        <v>33</v>
      </c>
      <c r="J654" s="65" t="s">
        <v>34</v>
      </c>
      <c r="K654" s="65" t="s">
        <v>35</v>
      </c>
      <c r="L654" s="65" t="s">
        <v>36</v>
      </c>
      <c r="M654" s="65" t="s">
        <v>37</v>
      </c>
    </row>
    <row r="655" spans="1:20" s="65" customFormat="1" x14ac:dyDescent="0.2">
      <c r="A655" s="65" t="s">
        <v>86</v>
      </c>
      <c r="B655" s="70">
        <f>B606-M605</f>
        <v>-85.599999999999909</v>
      </c>
      <c r="C655" s="70">
        <f t="shared" ref="C655:M655" si="376">C606-B606</f>
        <v>4.6999999999998181</v>
      </c>
      <c r="D655" s="70">
        <f t="shared" si="376"/>
        <v>14.400000000000091</v>
      </c>
      <c r="E655" s="70">
        <f t="shared" si="376"/>
        <v>45.400000000000091</v>
      </c>
      <c r="F655" s="70">
        <f t="shared" si="376"/>
        <v>32.699999999999818</v>
      </c>
      <c r="G655" s="70">
        <f t="shared" si="376"/>
        <v>18.800000000000182</v>
      </c>
      <c r="H655" s="70">
        <f t="shared" si="376"/>
        <v>-20.900000000000091</v>
      </c>
      <c r="I655" s="70">
        <f t="shared" si="376"/>
        <v>4.5</v>
      </c>
      <c r="J655" s="70">
        <f t="shared" si="376"/>
        <v>2.2999999999997272</v>
      </c>
      <c r="K655" s="70">
        <f t="shared" si="376"/>
        <v>20.800000000000182</v>
      </c>
      <c r="L655" s="70">
        <f t="shared" si="376"/>
        <v>0.8000000000001819</v>
      </c>
      <c r="M655" s="70">
        <f t="shared" si="376"/>
        <v>-14.700000000000273</v>
      </c>
      <c r="N655" s="60"/>
    </row>
    <row r="656" spans="1:20" s="65" customFormat="1" x14ac:dyDescent="0.2">
      <c r="A656" s="65" t="s">
        <v>87</v>
      </c>
      <c r="B656" s="70">
        <f>(B655/M605)*100</f>
        <v>-3.1299133423525505</v>
      </c>
      <c r="C656" s="70">
        <f t="shared" ref="C656:M656" si="377">(C655/B606)*100</f>
        <v>0.17740535235721958</v>
      </c>
      <c r="D656" s="70">
        <f t="shared" si="377"/>
        <v>0.54257724189902379</v>
      </c>
      <c r="E656" s="70">
        <f t="shared" si="377"/>
        <v>1.701394093839008</v>
      </c>
      <c r="F656" s="70">
        <f t="shared" si="377"/>
        <v>1.2049524651779724</v>
      </c>
      <c r="G656" s="70">
        <f t="shared" si="377"/>
        <v>0.68450755507009575</v>
      </c>
      <c r="H656" s="70">
        <f t="shared" si="377"/>
        <v>-0.75579503128051528</v>
      </c>
      <c r="I656" s="70">
        <f t="shared" si="377"/>
        <v>0.1639702667249672</v>
      </c>
      <c r="J656" s="70">
        <f t="shared" si="377"/>
        <v>8.3669831568981307E-2</v>
      </c>
      <c r="K656" s="70">
        <f t="shared" si="377"/>
        <v>0.75603373073568569</v>
      </c>
      <c r="L656" s="70">
        <f t="shared" si="377"/>
        <v>2.8860028860035421E-2</v>
      </c>
      <c r="M656" s="70">
        <f t="shared" si="377"/>
        <v>-0.53015002885171203</v>
      </c>
      <c r="N656" s="60"/>
    </row>
    <row r="657" spans="1:20" s="65" customFormat="1" x14ac:dyDescent="0.2">
      <c r="B657" s="64" t="s">
        <v>7</v>
      </c>
      <c r="C657" s="65" t="s">
        <v>8</v>
      </c>
      <c r="D657" s="65" t="s">
        <v>9</v>
      </c>
      <c r="E657" s="65" t="s">
        <v>10</v>
      </c>
      <c r="F657" s="65" t="s">
        <v>11</v>
      </c>
      <c r="G657" s="65" t="s">
        <v>12</v>
      </c>
      <c r="H657" s="65" t="s">
        <v>13</v>
      </c>
      <c r="I657" s="65" t="s">
        <v>14</v>
      </c>
      <c r="J657" s="65" t="s">
        <v>15</v>
      </c>
      <c r="K657" s="65" t="s">
        <v>16</v>
      </c>
      <c r="L657" s="65" t="s">
        <v>17</v>
      </c>
      <c r="M657" s="65" t="s">
        <v>18</v>
      </c>
      <c r="N657" s="65" t="s">
        <v>40</v>
      </c>
    </row>
    <row r="658" spans="1:20" s="65" customFormat="1" x14ac:dyDescent="0.2">
      <c r="A658" s="65" t="s">
        <v>88</v>
      </c>
      <c r="B658" s="70">
        <f t="shared" ref="B658:M658" si="378">B606-B605</f>
        <v>-98</v>
      </c>
      <c r="C658" s="70">
        <f t="shared" si="378"/>
        <v>-80.300000000000182</v>
      </c>
      <c r="D658" s="70">
        <f t="shared" si="378"/>
        <v>-58</v>
      </c>
      <c r="E658" s="70">
        <f t="shared" si="378"/>
        <v>-24.699999999999818</v>
      </c>
      <c r="F658" s="70">
        <f t="shared" si="378"/>
        <v>-21.400000000000091</v>
      </c>
      <c r="G658" s="70">
        <f t="shared" si="378"/>
        <v>-12.899999999999636</v>
      </c>
      <c r="H658" s="70">
        <f t="shared" si="378"/>
        <v>3.0999999999999091</v>
      </c>
      <c r="I658" s="70">
        <f t="shared" si="378"/>
        <v>13.700000000000273</v>
      </c>
      <c r="J658" s="70">
        <f t="shared" si="378"/>
        <v>16.299999999999727</v>
      </c>
      <c r="K658" s="70">
        <f t="shared" si="378"/>
        <v>24.900000000000091</v>
      </c>
      <c r="L658" s="70">
        <f t="shared" si="378"/>
        <v>30</v>
      </c>
      <c r="M658" s="70">
        <f t="shared" si="378"/>
        <v>23.199999999999818</v>
      </c>
      <c r="N658" s="80">
        <f>O606-O605</f>
        <v>-15.341666666666242</v>
      </c>
    </row>
    <row r="659" spans="1:20" s="65" customFormat="1" x14ac:dyDescent="0.2">
      <c r="A659" s="65" t="s">
        <v>89</v>
      </c>
      <c r="B659" s="70">
        <f>(B658/M605)*100</f>
        <v>-3.5833120040952133</v>
      </c>
      <c r="C659" s="70">
        <f t="shared" ref="C659:M659" si="379">(C658/C605)*100</f>
        <v>-2.9367662655890054</v>
      </c>
      <c r="D659" s="70">
        <f t="shared" si="379"/>
        <v>-2.1273474178403755</v>
      </c>
      <c r="E659" s="70">
        <f t="shared" si="379"/>
        <v>-0.90195362424684378</v>
      </c>
      <c r="F659" s="70">
        <f t="shared" si="379"/>
        <v>-0.77314931897828998</v>
      </c>
      <c r="G659" s="70">
        <f t="shared" si="379"/>
        <v>-0.46432942192785387</v>
      </c>
      <c r="H659" s="70">
        <f t="shared" si="379"/>
        <v>0.11308503264873997</v>
      </c>
      <c r="I659" s="70">
        <f t="shared" si="379"/>
        <v>0.50087744954666114</v>
      </c>
      <c r="J659" s="70">
        <f t="shared" si="379"/>
        <v>0.5959998537423572</v>
      </c>
      <c r="K659" s="70">
        <f t="shared" si="379"/>
        <v>0.90641039641804422</v>
      </c>
      <c r="L659" s="70">
        <f t="shared" si="379"/>
        <v>1.0937727869330611</v>
      </c>
      <c r="M659" s="70">
        <f t="shared" si="379"/>
        <v>0.84829427035722749</v>
      </c>
      <c r="N659" s="81">
        <f>(N658/O605)*100</f>
        <v>-0.55908505624254434</v>
      </c>
    </row>
    <row r="660" spans="1:20" s="77" customFormat="1" x14ac:dyDescent="0.2">
      <c r="A660" s="74"/>
      <c r="B660" s="75"/>
      <c r="C660" s="75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</row>
    <row r="661" spans="1:20" s="65" customFormat="1" x14ac:dyDescent="0.2">
      <c r="B661" s="65" t="s">
        <v>27</v>
      </c>
      <c r="C661" s="73" t="s">
        <v>24</v>
      </c>
      <c r="D661" s="73" t="s">
        <v>28</v>
      </c>
      <c r="E661" s="65" t="s">
        <v>29</v>
      </c>
      <c r="F661" s="65" t="s">
        <v>30</v>
      </c>
      <c r="G661" s="65" t="s">
        <v>31</v>
      </c>
      <c r="H661" s="65" t="s">
        <v>32</v>
      </c>
      <c r="I661" s="65" t="s">
        <v>33</v>
      </c>
      <c r="J661" s="65" t="s">
        <v>34</v>
      </c>
      <c r="K661" s="65" t="s">
        <v>35</v>
      </c>
      <c r="L661" s="65" t="s">
        <v>36</v>
      </c>
      <c r="M661" s="65" t="s">
        <v>37</v>
      </c>
    </row>
    <row r="662" spans="1:20" s="65" customFormat="1" x14ac:dyDescent="0.2">
      <c r="A662" s="65" t="s">
        <v>116</v>
      </c>
      <c r="B662" s="70">
        <f>B607-M606</f>
        <v>-76.5</v>
      </c>
      <c r="C662" s="70">
        <f t="shared" ref="C662:M662" si="380">C607-B607</f>
        <v>7.3000000000001819</v>
      </c>
      <c r="D662" s="70">
        <f t="shared" si="380"/>
        <v>16.099999999999909</v>
      </c>
      <c r="E662" s="70">
        <f t="shared" si="380"/>
        <v>38.400000000000091</v>
      </c>
      <c r="F662" s="70">
        <f t="shared" si="380"/>
        <v>29.900000000000091</v>
      </c>
      <c r="G662" s="70">
        <f t="shared" si="380"/>
        <v>18</v>
      </c>
      <c r="H662" s="70">
        <f t="shared" si="380"/>
        <v>-13.300000000000182</v>
      </c>
      <c r="I662" s="70">
        <f t="shared" si="380"/>
        <v>0.40000000000009095</v>
      </c>
      <c r="J662" s="70">
        <f t="shared" si="380"/>
        <v>11.599999999999909</v>
      </c>
      <c r="K662" s="70">
        <f t="shared" si="380"/>
        <v>3.6999999999998181</v>
      </c>
      <c r="L662" s="70">
        <f t="shared" si="380"/>
        <v>0.3000000000001819</v>
      </c>
      <c r="M662" s="70">
        <f t="shared" si="380"/>
        <v>-8.4000000000000909</v>
      </c>
      <c r="N662" s="60"/>
    </row>
    <row r="663" spans="1:20" s="65" customFormat="1" x14ac:dyDescent="0.2">
      <c r="A663" s="65" t="s">
        <v>117</v>
      </c>
      <c r="B663" s="70">
        <f>(B662/M606)*100</f>
        <v>-2.7736485261593127</v>
      </c>
      <c r="C663" s="70">
        <f t="shared" ref="C663:M663" si="381">(C662/B607)*100</f>
        <v>0.27222553699284685</v>
      </c>
      <c r="D663" s="70">
        <f t="shared" si="381"/>
        <v>0.5987578563724909</v>
      </c>
      <c r="E663" s="70">
        <f t="shared" si="381"/>
        <v>1.4195933456561955</v>
      </c>
      <c r="F663" s="70">
        <f t="shared" si="381"/>
        <v>1.0898884595757121</v>
      </c>
      <c r="G663" s="70">
        <f t="shared" si="381"/>
        <v>0.64904626257527132</v>
      </c>
      <c r="H663" s="70">
        <f t="shared" si="381"/>
        <v>-0.47648049296027584</v>
      </c>
      <c r="I663" s="70">
        <f t="shared" si="381"/>
        <v>1.4398848092155902E-2</v>
      </c>
      <c r="J663" s="70">
        <f t="shared" si="381"/>
        <v>0.41750647854880174</v>
      </c>
      <c r="K663" s="70">
        <f t="shared" si="381"/>
        <v>0.13261648745519061</v>
      </c>
      <c r="L663" s="70">
        <f t="shared" si="381"/>
        <v>1.0738447220538423E-2</v>
      </c>
      <c r="M663" s="70">
        <f t="shared" si="381"/>
        <v>-0.3006442376521149</v>
      </c>
      <c r="N663" s="60"/>
    </row>
    <row r="664" spans="1:20" s="65" customFormat="1" x14ac:dyDescent="0.2">
      <c r="B664" s="64" t="s">
        <v>7</v>
      </c>
      <c r="C664" s="65" t="s">
        <v>8</v>
      </c>
      <c r="D664" s="65" t="s">
        <v>9</v>
      </c>
      <c r="E664" s="65" t="s">
        <v>10</v>
      </c>
      <c r="F664" s="65" t="s">
        <v>11</v>
      </c>
      <c r="G664" s="65" t="s">
        <v>12</v>
      </c>
      <c r="H664" s="65" t="s">
        <v>13</v>
      </c>
      <c r="I664" s="65" t="s">
        <v>14</v>
      </c>
      <c r="J664" s="65" t="s">
        <v>15</v>
      </c>
      <c r="K664" s="65" t="s">
        <v>16</v>
      </c>
      <c r="L664" s="65" t="s">
        <v>17</v>
      </c>
      <c r="M664" s="65" t="s">
        <v>18</v>
      </c>
      <c r="N664" s="65" t="s">
        <v>40</v>
      </c>
    </row>
    <row r="665" spans="1:20" s="65" customFormat="1" x14ac:dyDescent="0.2">
      <c r="A665" s="65" t="s">
        <v>118</v>
      </c>
      <c r="B665" s="70">
        <f t="shared" ref="B665:M665" si="382">B607-B606</f>
        <v>32.299999999999727</v>
      </c>
      <c r="C665" s="70">
        <f t="shared" si="382"/>
        <v>34.900000000000091</v>
      </c>
      <c r="D665" s="70">
        <f t="shared" si="382"/>
        <v>36.599999999999909</v>
      </c>
      <c r="E665" s="70">
        <f t="shared" si="382"/>
        <v>29.599999999999909</v>
      </c>
      <c r="F665" s="70">
        <f t="shared" si="382"/>
        <v>26.800000000000182</v>
      </c>
      <c r="G665" s="70">
        <f t="shared" si="382"/>
        <v>26</v>
      </c>
      <c r="H665" s="70">
        <f t="shared" si="382"/>
        <v>33.599999999999909</v>
      </c>
      <c r="I665" s="70">
        <f t="shared" si="382"/>
        <v>29.5</v>
      </c>
      <c r="J665" s="70">
        <f t="shared" si="382"/>
        <v>38.800000000000182</v>
      </c>
      <c r="K665" s="70">
        <f t="shared" si="382"/>
        <v>21.699999999999818</v>
      </c>
      <c r="L665" s="70">
        <f t="shared" si="382"/>
        <v>21.199999999999818</v>
      </c>
      <c r="M665" s="70">
        <f t="shared" si="382"/>
        <v>27.5</v>
      </c>
      <c r="N665" s="80">
        <f>O607-O606</f>
        <v>29.875000000000455</v>
      </c>
    </row>
    <row r="666" spans="1:20" s="65" customFormat="1" x14ac:dyDescent="0.2">
      <c r="A666" s="65" t="s">
        <v>119</v>
      </c>
      <c r="B666" s="70">
        <f t="shared" ref="B666:M666" si="383">(B665/B606)*100</f>
        <v>1.2191899747102906</v>
      </c>
      <c r="C666" s="70">
        <f t="shared" si="383"/>
        <v>1.3149962321024902</v>
      </c>
      <c r="D666" s="70">
        <f t="shared" si="383"/>
        <v>1.3716084545045686</v>
      </c>
      <c r="E666" s="70">
        <f t="shared" si="383"/>
        <v>1.0907214975311337</v>
      </c>
      <c r="F666" s="70">
        <f t="shared" si="383"/>
        <v>0.97578736573821889</v>
      </c>
      <c r="G666" s="70">
        <f t="shared" si="383"/>
        <v>0.94022348388963206</v>
      </c>
      <c r="H666" s="70">
        <f t="shared" si="383"/>
        <v>1.2243113248797517</v>
      </c>
      <c r="I666" s="70">
        <f t="shared" si="383"/>
        <v>1.0731565353414094</v>
      </c>
      <c r="J666" s="70">
        <f t="shared" si="383"/>
        <v>1.4102936900261771</v>
      </c>
      <c r="K666" s="70">
        <f t="shared" si="383"/>
        <v>0.78282828282827621</v>
      </c>
      <c r="L666" s="70">
        <f t="shared" si="383"/>
        <v>0.76457010963646199</v>
      </c>
      <c r="M666" s="70">
        <f t="shared" si="383"/>
        <v>0.99706319567818436</v>
      </c>
      <c r="N666" s="81">
        <f>(N665/O606)*100</f>
        <v>1.0948336677386126</v>
      </c>
    </row>
    <row r="667" spans="1:20" s="77" customFormat="1" x14ac:dyDescent="0.2">
      <c r="A667" s="74"/>
      <c r="B667" s="75"/>
      <c r="C667" s="75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</row>
    <row r="668" spans="1:20" s="65" customFormat="1" x14ac:dyDescent="0.2">
      <c r="B668" s="65" t="s">
        <v>27</v>
      </c>
      <c r="C668" s="73" t="s">
        <v>24</v>
      </c>
      <c r="D668" s="73" t="s">
        <v>28</v>
      </c>
      <c r="E668" s="65" t="s">
        <v>29</v>
      </c>
      <c r="F668" s="65" t="s">
        <v>30</v>
      </c>
      <c r="G668" s="65" t="s">
        <v>31</v>
      </c>
      <c r="H668" s="65" t="s">
        <v>32</v>
      </c>
      <c r="I668" s="65" t="s">
        <v>33</v>
      </c>
      <c r="J668" s="65" t="s">
        <v>34</v>
      </c>
      <c r="K668" s="65" t="s">
        <v>35</v>
      </c>
      <c r="L668" s="65" t="s">
        <v>36</v>
      </c>
      <c r="M668" s="65" t="s">
        <v>37</v>
      </c>
    </row>
    <row r="669" spans="1:20" s="65" customFormat="1" x14ac:dyDescent="0.2">
      <c r="A669" s="65" t="s">
        <v>120</v>
      </c>
      <c r="B669" s="70">
        <f>B608-M607</f>
        <v>-86.900000000000091</v>
      </c>
      <c r="C669" s="70">
        <f t="shared" ref="C669:M669" si="384">C608-B608</f>
        <v>14.5</v>
      </c>
      <c r="D669" s="70">
        <f t="shared" si="384"/>
        <v>28.5</v>
      </c>
      <c r="E669" s="70">
        <f t="shared" si="384"/>
        <v>35.900000000000091</v>
      </c>
      <c r="F669" s="70">
        <f t="shared" si="384"/>
        <v>33.599999999999909</v>
      </c>
      <c r="G669" s="70">
        <f t="shared" si="384"/>
        <v>17.800000000000182</v>
      </c>
      <c r="H669" s="70">
        <f t="shared" si="384"/>
        <v>-32.300000000000182</v>
      </c>
      <c r="I669" s="70">
        <f t="shared" si="384"/>
        <v>6.6000000000003638</v>
      </c>
      <c r="J669" s="70">
        <f t="shared" si="384"/>
        <v>11</v>
      </c>
      <c r="K669" s="70">
        <f t="shared" si="384"/>
        <v>13.699999999999818</v>
      </c>
      <c r="L669" s="70">
        <f t="shared" si="384"/>
        <v>7.9000000000000909</v>
      </c>
      <c r="M669" s="70">
        <f t="shared" si="384"/>
        <v>-12.5</v>
      </c>
      <c r="N669" s="60"/>
    </row>
    <row r="670" spans="1:20" s="65" customFormat="1" x14ac:dyDescent="0.2">
      <c r="A670" s="65" t="s">
        <v>121</v>
      </c>
      <c r="B670" s="70">
        <f>(B669/M607)*100</f>
        <v>-3.1196151636990268</v>
      </c>
      <c r="C670" s="70">
        <f t="shared" ref="C670:M670" si="385">(C669/B608)*100</f>
        <v>0.53729573498351069</v>
      </c>
      <c r="D670" s="70">
        <f t="shared" si="385"/>
        <v>1.0504201680672269</v>
      </c>
      <c r="E670" s="70">
        <f t="shared" si="385"/>
        <v>1.3094065725644708</v>
      </c>
      <c r="F670" s="70">
        <f t="shared" si="385"/>
        <v>1.2096774193548356</v>
      </c>
      <c r="G670" s="70">
        <f t="shared" si="385"/>
        <v>0.63318155947638666</v>
      </c>
      <c r="H670" s="70">
        <f t="shared" si="385"/>
        <v>-1.1417462000707028</v>
      </c>
      <c r="I670" s="70">
        <f t="shared" si="385"/>
        <v>0.23599241963744286</v>
      </c>
      <c r="J670" s="70">
        <f t="shared" si="385"/>
        <v>0.39239467770128056</v>
      </c>
      <c r="K670" s="70">
        <f t="shared" si="385"/>
        <v>0.48679955939309305</v>
      </c>
      <c r="L670" s="70">
        <f t="shared" si="385"/>
        <v>0.27934936350778256</v>
      </c>
      <c r="M670" s="70">
        <f t="shared" si="385"/>
        <v>-0.44077717832081525</v>
      </c>
      <c r="N670" s="60"/>
    </row>
    <row r="671" spans="1:20" s="65" customFormat="1" x14ac:dyDescent="0.2">
      <c r="B671" s="64" t="s">
        <v>7</v>
      </c>
      <c r="C671" s="65" t="s">
        <v>8</v>
      </c>
      <c r="D671" s="65" t="s">
        <v>9</v>
      </c>
      <c r="E671" s="65" t="s">
        <v>10</v>
      </c>
      <c r="F671" s="65" t="s">
        <v>11</v>
      </c>
      <c r="G671" s="65" t="s">
        <v>12</v>
      </c>
      <c r="H671" s="65" t="s">
        <v>13</v>
      </c>
      <c r="I671" s="65" t="s">
        <v>14</v>
      </c>
      <c r="J671" s="65" t="s">
        <v>15</v>
      </c>
      <c r="K671" s="65" t="s">
        <v>16</v>
      </c>
      <c r="L671" s="65" t="s">
        <v>17</v>
      </c>
      <c r="M671" s="65" t="s">
        <v>18</v>
      </c>
      <c r="N671" s="65" t="s">
        <v>40</v>
      </c>
    </row>
    <row r="672" spans="1:20" s="65" customFormat="1" x14ac:dyDescent="0.2">
      <c r="A672" s="65" t="s">
        <v>122</v>
      </c>
      <c r="B672" s="70">
        <f t="shared" ref="B672:M672" si="386">B608-B607</f>
        <v>17.099999999999909</v>
      </c>
      <c r="C672" s="70">
        <f t="shared" si="386"/>
        <v>24.299999999999727</v>
      </c>
      <c r="D672" s="70">
        <f t="shared" si="386"/>
        <v>36.699999999999818</v>
      </c>
      <c r="E672" s="70">
        <f t="shared" si="386"/>
        <v>34.199999999999818</v>
      </c>
      <c r="F672" s="70">
        <f t="shared" si="386"/>
        <v>37.899999999999636</v>
      </c>
      <c r="G672" s="70">
        <f t="shared" si="386"/>
        <v>37.699999999999818</v>
      </c>
      <c r="H672" s="70">
        <f t="shared" si="386"/>
        <v>18.699999999999818</v>
      </c>
      <c r="I672" s="70">
        <f t="shared" si="386"/>
        <v>24.900000000000091</v>
      </c>
      <c r="J672" s="70">
        <f t="shared" si="386"/>
        <v>24.300000000000182</v>
      </c>
      <c r="K672" s="70">
        <f t="shared" si="386"/>
        <v>34.300000000000182</v>
      </c>
      <c r="L672" s="70">
        <f t="shared" si="386"/>
        <v>41.900000000000091</v>
      </c>
      <c r="M672" s="70">
        <f t="shared" si="386"/>
        <v>37.800000000000182</v>
      </c>
      <c r="N672" s="80">
        <f>O608-O607</f>
        <v>30.816666666666151</v>
      </c>
    </row>
    <row r="673" spans="1:20" s="65" customFormat="1" x14ac:dyDescent="0.2">
      <c r="A673" s="65" t="s">
        <v>123</v>
      </c>
      <c r="B673" s="70">
        <f t="shared" ref="B673:M673" si="387">(B672/B607)*100</f>
        <v>0.63767899761336178</v>
      </c>
      <c r="C673" s="70">
        <f t="shared" si="387"/>
        <v>0.90371527390381667</v>
      </c>
      <c r="D673" s="70">
        <f t="shared" si="387"/>
        <v>1.3567467652495311</v>
      </c>
      <c r="E673" s="70">
        <f t="shared" si="387"/>
        <v>1.246628271487928</v>
      </c>
      <c r="F673" s="70">
        <f t="shared" si="387"/>
        <v>1.3666029639779194</v>
      </c>
      <c r="G673" s="70">
        <f t="shared" si="387"/>
        <v>1.3506251567369976</v>
      </c>
      <c r="H673" s="70">
        <f t="shared" si="387"/>
        <v>0.6731461483081288</v>
      </c>
      <c r="I673" s="70">
        <f t="shared" si="387"/>
        <v>0.89619925136769696</v>
      </c>
      <c r="J673" s="70">
        <f t="shared" si="387"/>
        <v>0.87096774193549042</v>
      </c>
      <c r="K673" s="70">
        <f t="shared" si="387"/>
        <v>1.2277624655474884</v>
      </c>
      <c r="L673" s="70">
        <f t="shared" si="387"/>
        <v>1.4996420901932745</v>
      </c>
      <c r="M673" s="70">
        <f t="shared" si="387"/>
        <v>1.356978747846072</v>
      </c>
      <c r="N673" s="81">
        <f>(N672/O607)*100</f>
        <v>1.1171125450107355</v>
      </c>
    </row>
    <row r="674" spans="1:20" s="77" customFormat="1" x14ac:dyDescent="0.2">
      <c r="A674" s="74"/>
      <c r="B674" s="75"/>
      <c r="C674" s="75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</row>
    <row r="675" spans="1:20" s="65" customFormat="1" x14ac:dyDescent="0.2">
      <c r="B675" s="65" t="s">
        <v>27</v>
      </c>
      <c r="C675" s="73" t="s">
        <v>24</v>
      </c>
      <c r="D675" s="73" t="s">
        <v>28</v>
      </c>
      <c r="E675" s="65" t="s">
        <v>29</v>
      </c>
      <c r="F675" s="65" t="s">
        <v>30</v>
      </c>
      <c r="G675" s="65" t="s">
        <v>31</v>
      </c>
      <c r="H675" s="65" t="s">
        <v>32</v>
      </c>
      <c r="I675" s="65" t="s">
        <v>33</v>
      </c>
      <c r="J675" s="65" t="s">
        <v>34</v>
      </c>
      <c r="K675" s="65" t="s">
        <v>35</v>
      </c>
      <c r="L675" s="65" t="s">
        <v>36</v>
      </c>
      <c r="M675" s="65" t="s">
        <v>37</v>
      </c>
    </row>
    <row r="676" spans="1:20" s="65" customFormat="1" x14ac:dyDescent="0.2">
      <c r="A676" s="65" t="s">
        <v>124</v>
      </c>
      <c r="B676" s="70">
        <f>B609-M608</f>
        <v>-97.599999999999909</v>
      </c>
      <c r="C676" s="70">
        <f t="shared" ref="C676:M676" si="388">C609-B609</f>
        <v>29.399999999999636</v>
      </c>
      <c r="D676" s="70">
        <f t="shared" si="388"/>
        <v>14.100000000000364</v>
      </c>
      <c r="E676" s="70">
        <f t="shared" si="388"/>
        <v>18.299999999999727</v>
      </c>
      <c r="F676" s="70">
        <f t="shared" si="388"/>
        <v>41</v>
      </c>
      <c r="G676" s="70">
        <f t="shared" si="388"/>
        <v>21.800000000000182</v>
      </c>
      <c r="H676" s="70">
        <f t="shared" si="388"/>
        <v>-22.400000000000091</v>
      </c>
      <c r="I676" s="70">
        <f t="shared" si="388"/>
        <v>8.6999999999998181</v>
      </c>
      <c r="J676" s="70">
        <f t="shared" si="388"/>
        <v>11.300000000000182</v>
      </c>
      <c r="K676" s="70">
        <f t="shared" si="388"/>
        <v>22.099999999999909</v>
      </c>
      <c r="L676" s="70">
        <f t="shared" si="388"/>
        <v>-5.1999999999998181</v>
      </c>
      <c r="M676" s="70">
        <f t="shared" si="388"/>
        <v>-12.400000000000091</v>
      </c>
      <c r="N676" s="60"/>
    </row>
    <row r="677" spans="1:20" s="65" customFormat="1" x14ac:dyDescent="0.2">
      <c r="A677" s="65" t="s">
        <v>125</v>
      </c>
      <c r="B677" s="70">
        <f>(B676/M608)*100</f>
        <v>-3.4568251044839524</v>
      </c>
      <c r="C677" s="70">
        <f t="shared" ref="C677:M677" si="389">(C676/B609)*100</f>
        <v>1.0785824345146244</v>
      </c>
      <c r="D677" s="70">
        <f t="shared" si="389"/>
        <v>0.51175958188154635</v>
      </c>
      <c r="E677" s="70">
        <f t="shared" si="389"/>
        <v>0.66081681291300065</v>
      </c>
      <c r="F677" s="70">
        <f t="shared" si="389"/>
        <v>1.4707992538384274</v>
      </c>
      <c r="G677" s="70">
        <f t="shared" si="389"/>
        <v>0.77069928586580583</v>
      </c>
      <c r="H677" s="70">
        <f t="shared" si="389"/>
        <v>-0.78585461689587754</v>
      </c>
      <c r="I677" s="70">
        <f t="shared" si="389"/>
        <v>0.30763790664780122</v>
      </c>
      <c r="J677" s="70">
        <f t="shared" si="389"/>
        <v>0.39835019564988128</v>
      </c>
      <c r="K677" s="70">
        <f t="shared" si="389"/>
        <v>0.77598314606741259</v>
      </c>
      <c r="L677" s="70">
        <f t="shared" si="389"/>
        <v>-0.18117835615483147</v>
      </c>
      <c r="M677" s="70">
        <f t="shared" si="389"/>
        <v>-0.43282488044958256</v>
      </c>
      <c r="N677" s="60"/>
    </row>
    <row r="678" spans="1:20" s="65" customFormat="1" x14ac:dyDescent="0.2">
      <c r="B678" s="64" t="s">
        <v>7</v>
      </c>
      <c r="C678" s="65" t="s">
        <v>8</v>
      </c>
      <c r="D678" s="65" t="s">
        <v>9</v>
      </c>
      <c r="E678" s="65" t="s">
        <v>10</v>
      </c>
      <c r="F678" s="65" t="s">
        <v>11</v>
      </c>
      <c r="G678" s="65" t="s">
        <v>12</v>
      </c>
      <c r="H678" s="65" t="s">
        <v>13</v>
      </c>
      <c r="I678" s="65" t="s">
        <v>14</v>
      </c>
      <c r="J678" s="65" t="s">
        <v>15</v>
      </c>
      <c r="K678" s="65" t="s">
        <v>16</v>
      </c>
      <c r="L678" s="65" t="s">
        <v>17</v>
      </c>
      <c r="M678" s="65" t="s">
        <v>18</v>
      </c>
      <c r="N678" s="65" t="s">
        <v>40</v>
      </c>
    </row>
    <row r="679" spans="1:20" s="65" customFormat="1" x14ac:dyDescent="0.2">
      <c r="A679" s="65" t="s">
        <v>126</v>
      </c>
      <c r="B679" s="70">
        <f t="shared" ref="B679:M679" si="390">B609-B608</f>
        <v>27.100000000000364</v>
      </c>
      <c r="C679" s="70">
        <f t="shared" si="390"/>
        <v>42</v>
      </c>
      <c r="D679" s="70">
        <f t="shared" si="390"/>
        <v>27.600000000000364</v>
      </c>
      <c r="E679" s="70">
        <f t="shared" si="390"/>
        <v>10</v>
      </c>
      <c r="F679" s="70">
        <f t="shared" si="390"/>
        <v>17.400000000000091</v>
      </c>
      <c r="G679" s="70">
        <f t="shared" si="390"/>
        <v>21.400000000000091</v>
      </c>
      <c r="H679" s="70">
        <f t="shared" si="390"/>
        <v>31.300000000000182</v>
      </c>
      <c r="I679" s="70">
        <f t="shared" si="390"/>
        <v>33.399999999999636</v>
      </c>
      <c r="J679" s="70">
        <f t="shared" si="390"/>
        <v>33.699999999999818</v>
      </c>
      <c r="K679" s="70">
        <f t="shared" si="390"/>
        <v>42.099999999999909</v>
      </c>
      <c r="L679" s="70">
        <f t="shared" si="390"/>
        <v>29</v>
      </c>
      <c r="M679" s="70">
        <f t="shared" si="390"/>
        <v>29.099999999999909</v>
      </c>
      <c r="N679" s="69">
        <f>O609-O608</f>
        <v>28.675000000000637</v>
      </c>
    </row>
    <row r="680" spans="1:20" s="65" customFormat="1" x14ac:dyDescent="0.2">
      <c r="A680" s="65" t="s">
        <v>127</v>
      </c>
      <c r="B680" s="70">
        <f t="shared" ref="B680:M680" si="391">(B679/B608)*100</f>
        <v>1.0041872012450574</v>
      </c>
      <c r="C680" s="70">
        <f t="shared" si="391"/>
        <v>1.5479876160990713</v>
      </c>
      <c r="D680" s="70">
        <f t="shared" si="391"/>
        <v>1.0066746908852306</v>
      </c>
      <c r="E680" s="70">
        <f t="shared" si="391"/>
        <v>0.36002304147465436</v>
      </c>
      <c r="F680" s="70">
        <f t="shared" si="391"/>
        <v>0.61895276038702662</v>
      </c>
      <c r="G680" s="70">
        <f t="shared" si="391"/>
        <v>0.75645104277130049</v>
      </c>
      <c r="H680" s="70">
        <f t="shared" si="391"/>
        <v>1.1191761719169087</v>
      </c>
      <c r="I680" s="70">
        <f t="shared" si="391"/>
        <v>1.1914529304747845</v>
      </c>
      <c r="J680" s="70">
        <f t="shared" si="391"/>
        <v>1.1974558504779098</v>
      </c>
      <c r="K680" s="70">
        <f t="shared" si="391"/>
        <v>1.4886845827439856</v>
      </c>
      <c r="L680" s="70">
        <f t="shared" si="391"/>
        <v>1.0226030537042914</v>
      </c>
      <c r="M680" s="70">
        <f t="shared" si="391"/>
        <v>1.0306722391442908</v>
      </c>
      <c r="N680" s="70">
        <f>(N679/O608)*100</f>
        <v>1.0279927105428486</v>
      </c>
    </row>
    <row r="681" spans="1:20" s="77" customFormat="1" x14ac:dyDescent="0.2">
      <c r="A681" s="74"/>
      <c r="B681" s="75"/>
      <c r="C681" s="75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</row>
    <row r="682" spans="1:20" x14ac:dyDescent="0.2">
      <c r="A682" s="62"/>
      <c r="B682" s="65" t="s">
        <v>27</v>
      </c>
      <c r="C682" s="73" t="s">
        <v>24</v>
      </c>
      <c r="D682" s="73" t="s">
        <v>28</v>
      </c>
      <c r="E682" s="65" t="s">
        <v>29</v>
      </c>
      <c r="F682" s="65" t="s">
        <v>30</v>
      </c>
      <c r="G682" s="65" t="s">
        <v>31</v>
      </c>
      <c r="H682" s="65" t="s">
        <v>32</v>
      </c>
      <c r="I682" s="65" t="s">
        <v>33</v>
      </c>
      <c r="J682" s="65" t="s">
        <v>34</v>
      </c>
      <c r="K682" s="65" t="s">
        <v>35</v>
      </c>
      <c r="L682" s="65" t="s">
        <v>36</v>
      </c>
      <c r="M682" s="65" t="s">
        <v>37</v>
      </c>
      <c r="N682" s="62"/>
      <c r="O682" s="62"/>
      <c r="P682" s="62"/>
      <c r="Q682" s="62"/>
      <c r="R682" s="62"/>
      <c r="S682" s="62"/>
      <c r="T682" s="62"/>
    </row>
    <row r="683" spans="1:20" x14ac:dyDescent="0.2">
      <c r="A683" s="65" t="s">
        <v>128</v>
      </c>
      <c r="B683" s="70">
        <f>B610-M609</f>
        <v>-72.199999999999818</v>
      </c>
      <c r="C683" s="70">
        <f t="shared" ref="C683:M683" si="392">C610-B610</f>
        <v>2.3999999999996362</v>
      </c>
      <c r="D683" s="70">
        <f t="shared" si="392"/>
        <v>14.300000000000182</v>
      </c>
      <c r="E683" s="70">
        <f t="shared" si="392"/>
        <v>39.699999999999818</v>
      </c>
      <c r="F683" s="70">
        <f t="shared" si="392"/>
        <v>34.400000000000091</v>
      </c>
      <c r="G683" s="70">
        <f t="shared" si="392"/>
        <v>39</v>
      </c>
      <c r="H683" s="70">
        <f t="shared" si="392"/>
        <v>-19.799999999999727</v>
      </c>
      <c r="I683" s="70">
        <f t="shared" si="392"/>
        <v>6.6999999999998181</v>
      </c>
      <c r="J683" s="70">
        <f t="shared" si="392"/>
        <v>-5.4000000000000909</v>
      </c>
      <c r="K683" s="70">
        <f t="shared" si="392"/>
        <v>20.700000000000273</v>
      </c>
      <c r="L683" s="70">
        <f t="shared" si="392"/>
        <v>10.599999999999909</v>
      </c>
      <c r="M683" s="70">
        <f t="shared" si="392"/>
        <v>-17.400000000000091</v>
      </c>
      <c r="N683" s="62"/>
      <c r="O683" s="62"/>
      <c r="P683" s="62"/>
      <c r="Q683" s="62"/>
      <c r="R683" s="62"/>
      <c r="S683" s="62"/>
      <c r="T683" s="62"/>
    </row>
    <row r="684" spans="1:20" x14ac:dyDescent="0.2">
      <c r="A684" s="65" t="s">
        <v>129</v>
      </c>
      <c r="B684" s="70">
        <f>(B683/M609)*100</f>
        <v>-2.5311130587204143</v>
      </c>
      <c r="C684" s="70">
        <f t="shared" ref="C684:M684" si="393">(C683/B610)*100</f>
        <v>8.6321619969055005E-2</v>
      </c>
      <c r="D684" s="70">
        <f t="shared" si="393"/>
        <v>0.51388938800446271</v>
      </c>
      <c r="E684" s="70">
        <f t="shared" si="393"/>
        <v>1.4193779048980986</v>
      </c>
      <c r="F684" s="70">
        <f t="shared" si="393"/>
        <v>1.2126767018013922</v>
      </c>
      <c r="G684" s="70">
        <f t="shared" si="393"/>
        <v>1.3583643899550695</v>
      </c>
      <c r="H684" s="70">
        <f t="shared" si="393"/>
        <v>-0.6803889900690604</v>
      </c>
      <c r="I684" s="70">
        <f t="shared" si="393"/>
        <v>0.231809846728707</v>
      </c>
      <c r="J684" s="70">
        <f t="shared" si="393"/>
        <v>-0.18639972385226408</v>
      </c>
      <c r="K684" s="70">
        <f t="shared" si="393"/>
        <v>0.71586664822244683</v>
      </c>
      <c r="L684" s="70">
        <f t="shared" si="393"/>
        <v>0.36397349174191906</v>
      </c>
      <c r="M684" s="70">
        <f t="shared" si="393"/>
        <v>-0.5952991891614523</v>
      </c>
      <c r="N684" s="62"/>
      <c r="O684" s="62"/>
      <c r="P684" s="62"/>
      <c r="Q684" s="62"/>
      <c r="R684" s="62"/>
      <c r="S684" s="62"/>
      <c r="T684" s="62"/>
    </row>
    <row r="685" spans="1:20" x14ac:dyDescent="0.2">
      <c r="B685" s="64" t="s">
        <v>7</v>
      </c>
      <c r="C685" s="65" t="s">
        <v>8</v>
      </c>
      <c r="D685" s="65" t="s">
        <v>9</v>
      </c>
      <c r="E685" s="65" t="s">
        <v>10</v>
      </c>
      <c r="F685" s="65" t="s">
        <v>11</v>
      </c>
      <c r="G685" s="65" t="s">
        <v>12</v>
      </c>
      <c r="H685" s="65" t="s">
        <v>13</v>
      </c>
      <c r="I685" s="65" t="s">
        <v>14</v>
      </c>
      <c r="J685" s="65" t="s">
        <v>15</v>
      </c>
      <c r="K685" s="65" t="s">
        <v>16</v>
      </c>
      <c r="L685" s="65" t="s">
        <v>17</v>
      </c>
      <c r="M685" s="65" t="s">
        <v>18</v>
      </c>
      <c r="N685" s="65" t="s">
        <v>40</v>
      </c>
      <c r="O685" s="62"/>
      <c r="P685" s="62"/>
      <c r="Q685" s="62"/>
      <c r="R685" s="62"/>
      <c r="S685" s="62"/>
      <c r="T685" s="62"/>
    </row>
    <row r="686" spans="1:20" x14ac:dyDescent="0.2">
      <c r="A686" s="65" t="s">
        <v>130</v>
      </c>
      <c r="B686" s="70">
        <f t="shared" ref="B686:M686" si="394">B610-B609</f>
        <v>54.5</v>
      </c>
      <c r="C686" s="70">
        <f t="shared" si="394"/>
        <v>27.5</v>
      </c>
      <c r="D686" s="70">
        <f t="shared" si="394"/>
        <v>27.699999999999818</v>
      </c>
      <c r="E686" s="70">
        <f t="shared" si="394"/>
        <v>49.099999999999909</v>
      </c>
      <c r="F686" s="70">
        <f t="shared" si="394"/>
        <v>42.5</v>
      </c>
      <c r="G686" s="70">
        <f t="shared" si="394"/>
        <v>59.699999999999818</v>
      </c>
      <c r="H686" s="70">
        <f t="shared" si="394"/>
        <v>62.300000000000182</v>
      </c>
      <c r="I686" s="70">
        <f t="shared" si="394"/>
        <v>60.300000000000182</v>
      </c>
      <c r="J686" s="70">
        <f t="shared" si="394"/>
        <v>43.599999999999909</v>
      </c>
      <c r="K686" s="70">
        <f t="shared" si="394"/>
        <v>42.200000000000273</v>
      </c>
      <c r="L686" s="70">
        <f t="shared" si="394"/>
        <v>58</v>
      </c>
      <c r="M686" s="70">
        <f t="shared" si="394"/>
        <v>53</v>
      </c>
      <c r="N686" s="69">
        <f>O610-O609</f>
        <v>48.366666666666333</v>
      </c>
      <c r="O686" s="62"/>
      <c r="P686" s="62"/>
      <c r="Q686" s="62"/>
      <c r="R686" s="62"/>
      <c r="S686" s="62"/>
      <c r="T686" s="62"/>
    </row>
    <row r="687" spans="1:20" x14ac:dyDescent="0.2">
      <c r="A687" s="65" t="s">
        <v>131</v>
      </c>
      <c r="B687" s="70">
        <f t="shared" ref="B687:M687" si="395">(B686/B609)*100</f>
        <v>1.9994130163621688</v>
      </c>
      <c r="C687" s="70">
        <f t="shared" si="395"/>
        <v>0.99811265969802565</v>
      </c>
      <c r="D687" s="70">
        <f t="shared" si="395"/>
        <v>1.0002527714584848</v>
      </c>
      <c r="E687" s="70">
        <f t="shared" si="395"/>
        <v>1.7613717893528451</v>
      </c>
      <c r="F687" s="70">
        <f t="shared" si="395"/>
        <v>1.5025100756558016</v>
      </c>
      <c r="G687" s="70">
        <f t="shared" si="395"/>
        <v>2.0944428852090873</v>
      </c>
      <c r="H687" s="70">
        <f t="shared" si="395"/>
        <v>2.2029702970297094</v>
      </c>
      <c r="I687" s="70">
        <f t="shared" si="395"/>
        <v>2.1257094511227903</v>
      </c>
      <c r="J687" s="70">
        <f t="shared" si="395"/>
        <v>1.5308988764044911</v>
      </c>
      <c r="K687" s="70">
        <f t="shared" si="395"/>
        <v>1.4703320441796548</v>
      </c>
      <c r="L687" s="70">
        <f t="shared" si="395"/>
        <v>2.0245034730706135</v>
      </c>
      <c r="M687" s="70">
        <f t="shared" si="395"/>
        <v>1.8580192813321648</v>
      </c>
      <c r="N687" s="70">
        <f>(N686/O609)*100</f>
        <v>1.7162914620118104</v>
      </c>
      <c r="O687" s="62"/>
      <c r="P687" s="62"/>
      <c r="Q687" s="62"/>
      <c r="R687" s="62"/>
      <c r="S687" s="62"/>
      <c r="T687" s="62"/>
    </row>
    <row r="688" spans="1:20" s="77" customFormat="1" x14ac:dyDescent="0.2">
      <c r="A688" s="74"/>
      <c r="B688" s="75"/>
      <c r="C688" s="75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</row>
    <row r="689" spans="1:20" x14ac:dyDescent="0.2">
      <c r="A689" s="62"/>
      <c r="B689" s="65" t="s">
        <v>27</v>
      </c>
      <c r="C689" s="73" t="s">
        <v>24</v>
      </c>
      <c r="D689" s="73" t="s">
        <v>28</v>
      </c>
      <c r="E689" s="65" t="s">
        <v>29</v>
      </c>
      <c r="F689" s="65" t="s">
        <v>30</v>
      </c>
      <c r="G689" s="65" t="s">
        <v>31</v>
      </c>
      <c r="H689" s="65" t="s">
        <v>32</v>
      </c>
      <c r="I689" s="65" t="s">
        <v>33</v>
      </c>
      <c r="J689" s="65" t="s">
        <v>34</v>
      </c>
      <c r="K689" s="65" t="s">
        <v>35</v>
      </c>
      <c r="L689" s="65" t="s">
        <v>36</v>
      </c>
      <c r="M689" s="65" t="s">
        <v>37</v>
      </c>
      <c r="N689" s="62"/>
      <c r="O689" s="62"/>
      <c r="P689" s="62"/>
      <c r="Q689" s="62"/>
      <c r="R689" s="62"/>
      <c r="S689" s="62"/>
      <c r="T689" s="62"/>
    </row>
    <row r="690" spans="1:20" x14ac:dyDescent="0.2">
      <c r="A690" s="65" t="s">
        <v>132</v>
      </c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62"/>
      <c r="O690" s="62"/>
      <c r="P690" s="62"/>
      <c r="Q690" s="62"/>
      <c r="R690" s="62"/>
      <c r="S690" s="62"/>
      <c r="T690" s="62"/>
    </row>
    <row r="691" spans="1:20" x14ac:dyDescent="0.2">
      <c r="A691" s="65" t="s">
        <v>133</v>
      </c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62"/>
      <c r="O691" s="62"/>
      <c r="P691" s="62"/>
      <c r="Q691" s="62"/>
      <c r="R691" s="62"/>
      <c r="S691" s="62"/>
      <c r="T691" s="62"/>
    </row>
    <row r="692" spans="1:20" x14ac:dyDescent="0.2">
      <c r="B692" s="64" t="s">
        <v>7</v>
      </c>
      <c r="C692" s="65" t="s">
        <v>8</v>
      </c>
      <c r="D692" s="65" t="s">
        <v>9</v>
      </c>
      <c r="E692" s="65" t="s">
        <v>10</v>
      </c>
      <c r="F692" s="65" t="s">
        <v>11</v>
      </c>
      <c r="G692" s="65" t="s">
        <v>12</v>
      </c>
      <c r="H692" s="65" t="s">
        <v>13</v>
      </c>
      <c r="I692" s="65" t="s">
        <v>14</v>
      </c>
      <c r="J692" s="65" t="s">
        <v>15</v>
      </c>
      <c r="K692" s="65" t="s">
        <v>16</v>
      </c>
      <c r="L692" s="65" t="s">
        <v>17</v>
      </c>
      <c r="M692" s="65" t="s">
        <v>18</v>
      </c>
      <c r="N692" s="65" t="s">
        <v>40</v>
      </c>
      <c r="O692" s="62"/>
      <c r="P692" s="62"/>
      <c r="Q692" s="62"/>
      <c r="R692" s="62"/>
      <c r="S692" s="62"/>
      <c r="T692" s="62"/>
    </row>
    <row r="693" spans="1:20" x14ac:dyDescent="0.2">
      <c r="A693" s="65" t="s">
        <v>134</v>
      </c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69" t="e">
        <f>N611-N610</f>
        <v>#DIV/0!</v>
      </c>
      <c r="O693" s="62"/>
      <c r="P693" s="62"/>
      <c r="Q693" s="62"/>
      <c r="R693" s="62"/>
      <c r="S693" s="62"/>
      <c r="T693" s="62"/>
    </row>
    <row r="694" spans="1:20" x14ac:dyDescent="0.2">
      <c r="A694" s="65" t="s">
        <v>135</v>
      </c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 t="e">
        <f>(N693/N610)*100</f>
        <v>#DIV/0!</v>
      </c>
      <c r="O694" s="62"/>
      <c r="P694" s="62"/>
      <c r="Q694" s="62"/>
      <c r="R694" s="62"/>
      <c r="S694" s="62"/>
      <c r="T694" s="62"/>
    </row>
    <row r="695" spans="1:20" s="77" customFormat="1" x14ac:dyDescent="0.2">
      <c r="A695" s="74"/>
      <c r="B695" s="75"/>
      <c r="C695" s="75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</row>
    <row r="696" spans="1:20" s="86" customFormat="1" x14ac:dyDescent="0.2">
      <c r="A696" s="82"/>
      <c r="B696" s="83"/>
      <c r="C696" s="83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101"/>
      <c r="O696" s="101"/>
      <c r="P696" s="85"/>
      <c r="Q696" s="85"/>
      <c r="R696" s="85"/>
      <c r="S696" s="85"/>
      <c r="T696" s="85"/>
    </row>
    <row r="697" spans="1:20" x14ac:dyDescent="0.2">
      <c r="A697" s="59" t="s">
        <v>1</v>
      </c>
      <c r="B697" s="64" t="s">
        <v>7</v>
      </c>
      <c r="C697" s="65" t="s">
        <v>8</v>
      </c>
      <c r="D697" s="65" t="s">
        <v>9</v>
      </c>
      <c r="E697" s="65" t="s">
        <v>10</v>
      </c>
      <c r="F697" s="65" t="s">
        <v>11</v>
      </c>
      <c r="G697" s="65" t="s">
        <v>12</v>
      </c>
      <c r="H697" s="65" t="s">
        <v>13</v>
      </c>
      <c r="I697" s="65" t="s">
        <v>14</v>
      </c>
      <c r="J697" s="65" t="s">
        <v>15</v>
      </c>
      <c r="K697" s="65" t="s">
        <v>16</v>
      </c>
      <c r="L697" s="65" t="s">
        <v>17</v>
      </c>
      <c r="M697" s="65" t="s">
        <v>18</v>
      </c>
      <c r="N697" s="65" t="s">
        <v>40</v>
      </c>
    </row>
    <row r="698" spans="1:20" s="79" customFormat="1" x14ac:dyDescent="0.2">
      <c r="A698" s="64">
        <v>2003</v>
      </c>
      <c r="B698" s="70">
        <v>509.3</v>
      </c>
      <c r="C698" s="70">
        <v>504.9</v>
      </c>
      <c r="D698" s="70">
        <v>504.2</v>
      </c>
      <c r="E698" s="70">
        <v>503.5</v>
      </c>
      <c r="F698" s="70">
        <v>504</v>
      </c>
      <c r="G698" s="70">
        <v>508.6</v>
      </c>
      <c r="H698" s="70">
        <v>507.6</v>
      </c>
      <c r="I698" s="70">
        <v>507.6</v>
      </c>
      <c r="J698" s="70">
        <v>503.4</v>
      </c>
      <c r="K698" s="70">
        <v>500.4</v>
      </c>
      <c r="L698" s="70">
        <v>498.1</v>
      </c>
      <c r="M698" s="70">
        <v>496.8</v>
      </c>
      <c r="N698" s="80">
        <f t="shared" ref="N698:N703" si="396">AVERAGE(B698:M698)</f>
        <v>504.0333333333333</v>
      </c>
      <c r="O698" s="80">
        <f t="shared" ref="O698:O706" si="397">AVERAGE(B698:M698)</f>
        <v>504.0333333333333</v>
      </c>
      <c r="P698" s="60"/>
      <c r="Q698" s="60"/>
      <c r="R698" s="60"/>
      <c r="S698" s="60"/>
      <c r="T698" s="60"/>
    </row>
    <row r="699" spans="1:20" x14ac:dyDescent="0.2">
      <c r="A699" s="65">
        <v>2004</v>
      </c>
      <c r="B699" s="70">
        <v>493.5</v>
      </c>
      <c r="C699" s="70">
        <v>492.6</v>
      </c>
      <c r="D699" s="70">
        <v>494.5</v>
      </c>
      <c r="E699" s="70">
        <v>497.4</v>
      </c>
      <c r="F699" s="70">
        <v>500.4</v>
      </c>
      <c r="G699" s="70">
        <v>506.6</v>
      </c>
      <c r="H699" s="70">
        <v>510.7</v>
      </c>
      <c r="I699" s="70">
        <v>512.9</v>
      </c>
      <c r="J699" s="70">
        <v>508.7</v>
      </c>
      <c r="K699" s="70">
        <v>505.9</v>
      </c>
      <c r="L699" s="70">
        <v>504.5</v>
      </c>
      <c r="M699" s="70">
        <v>505</v>
      </c>
      <c r="N699" s="69">
        <f t="shared" si="396"/>
        <v>502.72499999999997</v>
      </c>
      <c r="O699" s="80">
        <f t="shared" si="397"/>
        <v>502.72499999999997</v>
      </c>
    </row>
    <row r="700" spans="1:20" x14ac:dyDescent="0.2">
      <c r="A700" s="65">
        <v>2005</v>
      </c>
      <c r="B700" s="70">
        <v>496.6</v>
      </c>
      <c r="C700" s="70">
        <v>498.5</v>
      </c>
      <c r="D700" s="70">
        <v>499.7</v>
      </c>
      <c r="E700" s="70">
        <v>501.4</v>
      </c>
      <c r="F700" s="70">
        <v>502.5</v>
      </c>
      <c r="G700" s="70">
        <v>511.4</v>
      </c>
      <c r="H700" s="70">
        <v>512.5</v>
      </c>
      <c r="I700" s="70">
        <v>513.70000000000005</v>
      </c>
      <c r="J700" s="70">
        <v>508.5</v>
      </c>
      <c r="K700" s="70">
        <v>505.6</v>
      </c>
      <c r="L700" s="70">
        <v>504.2</v>
      </c>
      <c r="M700" s="70">
        <v>504.2</v>
      </c>
      <c r="N700" s="69">
        <f t="shared" si="396"/>
        <v>504.90000000000003</v>
      </c>
      <c r="O700" s="80">
        <f t="shared" si="397"/>
        <v>504.90000000000003</v>
      </c>
    </row>
    <row r="701" spans="1:20" x14ac:dyDescent="0.2">
      <c r="A701" s="65">
        <v>2006</v>
      </c>
      <c r="B701" s="70">
        <v>501.1</v>
      </c>
      <c r="C701" s="70">
        <v>498.6</v>
      </c>
      <c r="D701" s="70">
        <v>500.3</v>
      </c>
      <c r="E701" s="70">
        <v>501.9</v>
      </c>
      <c r="F701" s="70">
        <v>503.5</v>
      </c>
      <c r="G701" s="70">
        <v>513.9</v>
      </c>
      <c r="H701" s="70">
        <v>513.9</v>
      </c>
      <c r="I701" s="70">
        <v>514.5</v>
      </c>
      <c r="J701" s="70">
        <v>509.3</v>
      </c>
      <c r="K701" s="70">
        <v>505.9</v>
      </c>
      <c r="L701" s="70">
        <v>503.3</v>
      </c>
      <c r="M701" s="70">
        <v>502.9</v>
      </c>
      <c r="N701" s="69">
        <f t="shared" si="396"/>
        <v>505.75833333333327</v>
      </c>
      <c r="O701" s="80">
        <f t="shared" si="397"/>
        <v>505.75833333333327</v>
      </c>
    </row>
    <row r="702" spans="1:20" x14ac:dyDescent="0.2">
      <c r="A702" s="65">
        <v>2007</v>
      </c>
      <c r="B702" s="70">
        <v>498.7</v>
      </c>
      <c r="C702" s="70">
        <v>496.3</v>
      </c>
      <c r="D702" s="70">
        <v>495.9</v>
      </c>
      <c r="E702" s="70">
        <v>497.3</v>
      </c>
      <c r="F702" s="70">
        <v>499.5</v>
      </c>
      <c r="G702" s="70">
        <v>509.6</v>
      </c>
      <c r="H702" s="70">
        <v>509.1</v>
      </c>
      <c r="I702" s="70">
        <v>509.1</v>
      </c>
      <c r="J702" s="70">
        <v>503.2</v>
      </c>
      <c r="K702" s="70">
        <v>499.6</v>
      </c>
      <c r="L702" s="70">
        <v>498.6</v>
      </c>
      <c r="M702" s="70">
        <v>498.7</v>
      </c>
      <c r="N702" s="69">
        <f t="shared" si="396"/>
        <v>501.3</v>
      </c>
      <c r="O702" s="80">
        <f t="shared" si="397"/>
        <v>501.3</v>
      </c>
    </row>
    <row r="703" spans="1:20" x14ac:dyDescent="0.2">
      <c r="A703" s="65">
        <v>2008</v>
      </c>
      <c r="B703" s="70">
        <v>495.8</v>
      </c>
      <c r="C703" s="70">
        <v>493.9</v>
      </c>
      <c r="D703" s="70">
        <v>493.8</v>
      </c>
      <c r="E703" s="70">
        <v>493.4</v>
      </c>
      <c r="F703" s="70">
        <v>493.9</v>
      </c>
      <c r="G703" s="70">
        <v>502.2</v>
      </c>
      <c r="H703" s="70">
        <v>500.4</v>
      </c>
      <c r="I703" s="70">
        <v>499.3</v>
      </c>
      <c r="J703" s="70">
        <v>492.6</v>
      </c>
      <c r="K703" s="70">
        <v>488.3</v>
      </c>
      <c r="L703" s="70">
        <v>483.6</v>
      </c>
      <c r="M703" s="70">
        <v>478.1</v>
      </c>
      <c r="N703" s="69">
        <f t="shared" si="396"/>
        <v>492.94166666666678</v>
      </c>
      <c r="O703" s="80">
        <f t="shared" si="397"/>
        <v>492.94166666666678</v>
      </c>
    </row>
    <row r="704" spans="1:20" x14ac:dyDescent="0.2">
      <c r="A704" s="65">
        <v>2009</v>
      </c>
      <c r="B704" s="70">
        <v>464.9</v>
      </c>
      <c r="C704" s="70">
        <v>452.8</v>
      </c>
      <c r="D704" s="70">
        <v>444.7</v>
      </c>
      <c r="E704" s="70">
        <v>435.5</v>
      </c>
      <c r="F704" s="70">
        <v>431.7</v>
      </c>
      <c r="G704" s="70">
        <v>434.2</v>
      </c>
      <c r="H704" s="70">
        <v>432.1</v>
      </c>
      <c r="I704" s="70">
        <v>432.9</v>
      </c>
      <c r="J704" s="70">
        <v>430.9</v>
      </c>
      <c r="K704" s="70">
        <v>427</v>
      </c>
      <c r="L704" s="70">
        <v>425.5</v>
      </c>
      <c r="M704" s="70">
        <v>424.6</v>
      </c>
      <c r="N704" s="69">
        <f t="shared" ref="N704:N709" si="398">AVERAGE(B704:M704)</f>
        <v>436.40000000000003</v>
      </c>
      <c r="O704" s="80">
        <f t="shared" si="397"/>
        <v>436.40000000000003</v>
      </c>
    </row>
    <row r="705" spans="1:30" x14ac:dyDescent="0.2">
      <c r="A705" s="65">
        <v>2010</v>
      </c>
      <c r="B705" s="70">
        <v>419.8</v>
      </c>
      <c r="C705" s="70">
        <v>418.6</v>
      </c>
      <c r="D705" s="70">
        <v>420.6</v>
      </c>
      <c r="E705" s="70">
        <v>422.6</v>
      </c>
      <c r="F705" s="70">
        <v>426.1</v>
      </c>
      <c r="G705" s="70">
        <v>435.2</v>
      </c>
      <c r="H705" s="70">
        <v>439.3</v>
      </c>
      <c r="I705" s="70">
        <v>441.5</v>
      </c>
      <c r="J705" s="70">
        <v>437.5</v>
      </c>
      <c r="K705" s="70">
        <v>434.6</v>
      </c>
      <c r="L705" s="70">
        <v>435.1</v>
      </c>
      <c r="M705" s="70">
        <v>435.1</v>
      </c>
      <c r="N705" s="69">
        <f t="shared" si="398"/>
        <v>430.50000000000006</v>
      </c>
      <c r="O705" s="80">
        <f t="shared" si="397"/>
        <v>430.50000000000006</v>
      </c>
    </row>
    <row r="706" spans="1:30" x14ac:dyDescent="0.2">
      <c r="A706" s="65">
        <v>2011</v>
      </c>
      <c r="B706" s="70">
        <v>433.3</v>
      </c>
      <c r="C706" s="70">
        <v>433.2</v>
      </c>
      <c r="D706" s="70">
        <v>435.2</v>
      </c>
      <c r="E706" s="70">
        <v>438.8</v>
      </c>
      <c r="F706" s="70">
        <v>441.8</v>
      </c>
      <c r="G706" s="70">
        <v>450.6</v>
      </c>
      <c r="H706" s="70">
        <v>454.9</v>
      </c>
      <c r="I706" s="70">
        <v>455.7</v>
      </c>
      <c r="J706" s="70">
        <v>450.9</v>
      </c>
      <c r="K706" s="70">
        <v>447.9</v>
      </c>
      <c r="L706" s="70">
        <v>448.5</v>
      </c>
      <c r="M706" s="70">
        <v>448.6</v>
      </c>
      <c r="N706" s="69">
        <f t="shared" si="398"/>
        <v>444.95000000000005</v>
      </c>
      <c r="O706" s="80">
        <f t="shared" si="397"/>
        <v>444.95000000000005</v>
      </c>
    </row>
    <row r="707" spans="1:30" x14ac:dyDescent="0.2">
      <c r="A707" s="65">
        <v>2012</v>
      </c>
      <c r="B707" s="70">
        <v>446.7</v>
      </c>
      <c r="C707" s="70">
        <v>446.2</v>
      </c>
      <c r="D707" s="70">
        <v>448.4</v>
      </c>
      <c r="E707" s="70">
        <v>450.5</v>
      </c>
      <c r="F707" s="70">
        <v>452.6</v>
      </c>
      <c r="G707" s="70">
        <v>462.5</v>
      </c>
      <c r="H707" s="70">
        <v>465.8</v>
      </c>
      <c r="I707" s="70">
        <v>465.5</v>
      </c>
      <c r="J707" s="70">
        <v>459.5</v>
      </c>
      <c r="K707" s="70">
        <v>457.2</v>
      </c>
      <c r="L707" s="70">
        <v>456.1</v>
      </c>
      <c r="M707" s="70">
        <v>456.4</v>
      </c>
      <c r="N707" s="69">
        <f t="shared" si="398"/>
        <v>455.61666666666673</v>
      </c>
      <c r="O707" s="80">
        <f>AVERAGE(B707:M707)</f>
        <v>455.61666666666673</v>
      </c>
    </row>
    <row r="708" spans="1:30" x14ac:dyDescent="0.2">
      <c r="A708" s="65">
        <v>2013</v>
      </c>
      <c r="B708" s="70">
        <v>452.6</v>
      </c>
      <c r="C708" s="70">
        <v>451.5</v>
      </c>
      <c r="D708" s="70">
        <v>452.6</v>
      </c>
      <c r="E708" s="70">
        <v>452.6</v>
      </c>
      <c r="F708" s="70">
        <v>454.8</v>
      </c>
      <c r="G708" s="70">
        <v>462.7</v>
      </c>
      <c r="H708" s="70">
        <v>464.6</v>
      </c>
      <c r="I708" s="70">
        <v>464.9</v>
      </c>
      <c r="J708" s="70">
        <v>459.1</v>
      </c>
      <c r="K708" s="70">
        <v>458.4</v>
      </c>
      <c r="L708" s="70">
        <v>460.8</v>
      </c>
      <c r="M708" s="70">
        <v>461.4</v>
      </c>
      <c r="N708" s="69">
        <f t="shared" si="398"/>
        <v>458</v>
      </c>
      <c r="O708" s="80">
        <f>AVERAGE(B708:M708)</f>
        <v>458</v>
      </c>
    </row>
    <row r="709" spans="1:30" x14ac:dyDescent="0.2">
      <c r="A709" s="65">
        <v>2014</v>
      </c>
      <c r="B709" s="96">
        <v>459.8</v>
      </c>
      <c r="C709" s="71">
        <v>459.4</v>
      </c>
      <c r="D709" s="71">
        <v>460.6</v>
      </c>
      <c r="E709" s="71">
        <v>463.9</v>
      </c>
      <c r="F709" s="71">
        <v>465.4</v>
      </c>
      <c r="G709" s="71">
        <v>472.1</v>
      </c>
      <c r="H709" s="70">
        <v>474.7</v>
      </c>
      <c r="I709" s="70">
        <v>474.8</v>
      </c>
      <c r="J709" s="70">
        <v>470.8</v>
      </c>
      <c r="K709" s="71">
        <v>471.5</v>
      </c>
      <c r="L709" s="71">
        <v>473.1</v>
      </c>
      <c r="M709" s="92">
        <v>472.2</v>
      </c>
      <c r="N709" s="69">
        <f t="shared" si="398"/>
        <v>468.19166666666666</v>
      </c>
      <c r="O709" s="80">
        <f>AVERAGE(B709:M709)</f>
        <v>468.19166666666666</v>
      </c>
    </row>
    <row r="710" spans="1:30" x14ac:dyDescent="0.2">
      <c r="A710" s="65">
        <v>2015</v>
      </c>
      <c r="B710" s="96"/>
      <c r="C710" s="71"/>
      <c r="D710" s="71"/>
      <c r="E710" s="71"/>
      <c r="F710" s="71"/>
      <c r="G710" s="71"/>
      <c r="H710" s="70"/>
      <c r="I710" s="70"/>
      <c r="J710" s="70"/>
      <c r="K710" s="71"/>
      <c r="L710" s="92"/>
      <c r="N710" s="69" t="e">
        <f>AVERAGE(B710:B710)</f>
        <v>#DIV/0!</v>
      </c>
      <c r="O710" s="80" t="e">
        <f>AVERAGE(B710:M710)</f>
        <v>#DIV/0!</v>
      </c>
    </row>
    <row r="711" spans="1:30" x14ac:dyDescent="0.2">
      <c r="B711" s="65" t="s">
        <v>27</v>
      </c>
      <c r="C711" s="73" t="s">
        <v>24</v>
      </c>
      <c r="D711" s="73" t="s">
        <v>28</v>
      </c>
      <c r="E711" s="65" t="s">
        <v>29</v>
      </c>
      <c r="F711" s="65" t="s">
        <v>30</v>
      </c>
      <c r="G711" s="65" t="s">
        <v>31</v>
      </c>
      <c r="H711" s="65" t="s">
        <v>32</v>
      </c>
      <c r="I711" s="65" t="s">
        <v>33</v>
      </c>
      <c r="J711" s="65" t="s">
        <v>34</v>
      </c>
      <c r="K711" s="65" t="s">
        <v>35</v>
      </c>
      <c r="L711" s="65" t="s">
        <v>36</v>
      </c>
      <c r="M711" s="65" t="s">
        <v>37</v>
      </c>
      <c r="O711" s="69"/>
    </row>
    <row r="712" spans="1:30" x14ac:dyDescent="0.2">
      <c r="A712" s="65" t="s">
        <v>25</v>
      </c>
      <c r="B712" s="70">
        <f>B699-M698</f>
        <v>-3.3000000000000114</v>
      </c>
      <c r="C712" s="70">
        <f t="shared" ref="C712:M712" si="399">C699-B699</f>
        <v>-0.89999999999997726</v>
      </c>
      <c r="D712" s="70">
        <f t="shared" si="399"/>
        <v>1.8999999999999773</v>
      </c>
      <c r="E712" s="70">
        <f t="shared" si="399"/>
        <v>2.8999999999999773</v>
      </c>
      <c r="F712" s="70">
        <f t="shared" si="399"/>
        <v>3</v>
      </c>
      <c r="G712" s="70">
        <f t="shared" si="399"/>
        <v>6.2000000000000455</v>
      </c>
      <c r="H712" s="70">
        <f t="shared" si="399"/>
        <v>4.0999999999999659</v>
      </c>
      <c r="I712" s="70">
        <f t="shared" si="399"/>
        <v>2.1999999999999886</v>
      </c>
      <c r="J712" s="70">
        <f t="shared" si="399"/>
        <v>-4.1999999999999886</v>
      </c>
      <c r="K712" s="70">
        <f t="shared" si="399"/>
        <v>-2.8000000000000114</v>
      </c>
      <c r="L712" s="70">
        <f t="shared" si="399"/>
        <v>-1.3999999999999773</v>
      </c>
      <c r="M712" s="70">
        <f t="shared" si="399"/>
        <v>0.5</v>
      </c>
      <c r="O712" s="69"/>
      <c r="Q712" s="88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88"/>
      <c r="AD712" s="65"/>
    </row>
    <row r="713" spans="1:30" x14ac:dyDescent="0.2">
      <c r="A713" s="65" t="s">
        <v>26</v>
      </c>
      <c r="B713" s="70">
        <f>(B712/M698)*100</f>
        <v>-0.66425120772947088</v>
      </c>
      <c r="C713" s="70">
        <f t="shared" ref="C713:M713" si="400">(C712/B699)*100</f>
        <v>-0.1823708206686884</v>
      </c>
      <c r="D713" s="70">
        <f t="shared" si="400"/>
        <v>0.38570848558667825</v>
      </c>
      <c r="E713" s="70">
        <f t="shared" si="400"/>
        <v>0.58645096056622392</v>
      </c>
      <c r="F713" s="70">
        <f t="shared" si="400"/>
        <v>0.60313630880579017</v>
      </c>
      <c r="G713" s="70">
        <f t="shared" si="400"/>
        <v>1.2390087929656366</v>
      </c>
      <c r="H713" s="70">
        <f t="shared" si="400"/>
        <v>0.80931701539675593</v>
      </c>
      <c r="I713" s="70">
        <f t="shared" si="400"/>
        <v>0.43078128059525922</v>
      </c>
      <c r="J713" s="70">
        <f t="shared" si="400"/>
        <v>-0.81887307467342352</v>
      </c>
      <c r="K713" s="70">
        <f t="shared" si="400"/>
        <v>-0.55042264596029322</v>
      </c>
      <c r="L713" s="70">
        <f t="shared" si="400"/>
        <v>-0.27673453251630309</v>
      </c>
      <c r="M713" s="70">
        <f t="shared" si="400"/>
        <v>9.9108027750247768E-2</v>
      </c>
      <c r="O713" s="69"/>
      <c r="Q713" s="80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70"/>
      <c r="AD713" s="73"/>
    </row>
    <row r="714" spans="1:30" x14ac:dyDescent="0.2">
      <c r="B714" s="64" t="s">
        <v>7</v>
      </c>
      <c r="C714" s="65" t="s">
        <v>8</v>
      </c>
      <c r="D714" s="65" t="s">
        <v>9</v>
      </c>
      <c r="E714" s="65" t="s">
        <v>10</v>
      </c>
      <c r="F714" s="65" t="s">
        <v>11</v>
      </c>
      <c r="G714" s="65" t="s">
        <v>12</v>
      </c>
      <c r="H714" s="65" t="s">
        <v>13</v>
      </c>
      <c r="I714" s="65" t="s">
        <v>14</v>
      </c>
      <c r="J714" s="65" t="s">
        <v>15</v>
      </c>
      <c r="K714" s="65" t="s">
        <v>16</v>
      </c>
      <c r="L714" s="65" t="s">
        <v>17</v>
      </c>
      <c r="M714" s="65" t="s">
        <v>18</v>
      </c>
      <c r="N714" s="65" t="s">
        <v>40</v>
      </c>
      <c r="O714" s="72"/>
      <c r="Q714" s="80"/>
      <c r="R714" s="69"/>
      <c r="S714" s="69"/>
      <c r="T714" s="69"/>
      <c r="U714" s="69"/>
      <c r="V714" s="69"/>
      <c r="W714" s="69"/>
      <c r="X714" s="72"/>
      <c r="Y714" s="72"/>
      <c r="Z714" s="72"/>
      <c r="AA714" s="72"/>
      <c r="AB714" s="72"/>
      <c r="AC714" s="73"/>
      <c r="AD714" s="73"/>
    </row>
    <row r="715" spans="1:30" x14ac:dyDescent="0.2">
      <c r="A715" s="65" t="s">
        <v>38</v>
      </c>
      <c r="B715" s="70">
        <f t="shared" ref="B715:M715" si="401">B699-B698</f>
        <v>-15.800000000000011</v>
      </c>
      <c r="C715" s="70">
        <f t="shared" si="401"/>
        <v>-12.299999999999955</v>
      </c>
      <c r="D715" s="70">
        <f t="shared" si="401"/>
        <v>-9.6999999999999886</v>
      </c>
      <c r="E715" s="70">
        <f t="shared" si="401"/>
        <v>-6.1000000000000227</v>
      </c>
      <c r="F715" s="70">
        <f t="shared" si="401"/>
        <v>-3.6000000000000227</v>
      </c>
      <c r="G715" s="70">
        <f t="shared" si="401"/>
        <v>-2</v>
      </c>
      <c r="H715" s="70">
        <f t="shared" si="401"/>
        <v>3.0999999999999659</v>
      </c>
      <c r="I715" s="70">
        <f t="shared" si="401"/>
        <v>5.2999999999999545</v>
      </c>
      <c r="J715" s="70">
        <f t="shared" si="401"/>
        <v>5.3000000000000114</v>
      </c>
      <c r="K715" s="70">
        <f t="shared" si="401"/>
        <v>5.5</v>
      </c>
      <c r="L715" s="70">
        <f t="shared" si="401"/>
        <v>6.3999999999999773</v>
      </c>
      <c r="M715" s="70">
        <f t="shared" si="401"/>
        <v>8.1999999999999886</v>
      </c>
      <c r="N715" s="80">
        <f>O699-O698</f>
        <v>-1.3083333333333371</v>
      </c>
      <c r="O715" s="60"/>
      <c r="Q715" s="80"/>
      <c r="R715" s="69"/>
      <c r="S715" s="69"/>
      <c r="T715" s="69"/>
      <c r="U715" s="69"/>
      <c r="V715" s="69"/>
      <c r="X715" s="69"/>
      <c r="Y715" s="69"/>
      <c r="Z715" s="69"/>
      <c r="AA715" s="69"/>
      <c r="AB715" s="69"/>
      <c r="AC715" s="69"/>
      <c r="AD715" s="70"/>
    </row>
    <row r="716" spans="1:30" x14ac:dyDescent="0.2">
      <c r="A716" s="65" t="s">
        <v>39</v>
      </c>
      <c r="B716" s="70">
        <f t="shared" ref="B716:M716" si="402">(B715/B698)*100</f>
        <v>-3.1022972707637955</v>
      </c>
      <c r="C716" s="70">
        <f t="shared" si="402"/>
        <v>-2.4361259655377214</v>
      </c>
      <c r="D716" s="70">
        <f t="shared" si="402"/>
        <v>-1.923839746132485</v>
      </c>
      <c r="E716" s="70">
        <f t="shared" si="402"/>
        <v>-1.2115193644488627</v>
      </c>
      <c r="F716" s="70">
        <f t="shared" si="402"/>
        <v>-0.71428571428571874</v>
      </c>
      <c r="G716" s="70">
        <f t="shared" si="402"/>
        <v>-0.39323633503735744</v>
      </c>
      <c r="H716" s="70">
        <f t="shared" si="402"/>
        <v>0.61071710007879543</v>
      </c>
      <c r="I716" s="70">
        <f t="shared" si="402"/>
        <v>1.0441292356185883</v>
      </c>
      <c r="J716" s="70">
        <f t="shared" si="402"/>
        <v>1.0528406833532007</v>
      </c>
      <c r="K716" s="70">
        <f t="shared" si="402"/>
        <v>1.0991207034372503</v>
      </c>
      <c r="L716" s="70">
        <f t="shared" si="402"/>
        <v>1.2848825537040709</v>
      </c>
      <c r="M716" s="70">
        <f t="shared" si="402"/>
        <v>1.6505636070853438</v>
      </c>
      <c r="N716" s="78">
        <f>(N715/O698)*100</f>
        <v>-0.25957277957807101</v>
      </c>
      <c r="O716" s="60"/>
    </row>
    <row r="717" spans="1:30" s="77" customFormat="1" x14ac:dyDescent="0.2">
      <c r="A717" s="74"/>
      <c r="B717" s="75"/>
      <c r="C717" s="75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</row>
    <row r="718" spans="1:30" x14ac:dyDescent="0.2">
      <c r="B718" s="65" t="s">
        <v>27</v>
      </c>
      <c r="C718" s="73" t="s">
        <v>24</v>
      </c>
      <c r="D718" s="73" t="s">
        <v>28</v>
      </c>
      <c r="E718" s="65" t="s">
        <v>29</v>
      </c>
      <c r="F718" s="65" t="s">
        <v>30</v>
      </c>
      <c r="G718" s="65" t="s">
        <v>31</v>
      </c>
      <c r="H718" s="65" t="s">
        <v>32</v>
      </c>
      <c r="I718" s="65" t="s">
        <v>33</v>
      </c>
      <c r="J718" s="65" t="s">
        <v>34</v>
      </c>
      <c r="K718" s="65" t="s">
        <v>35</v>
      </c>
      <c r="L718" s="65" t="s">
        <v>36</v>
      </c>
      <c r="M718" s="65" t="s">
        <v>37</v>
      </c>
      <c r="N718" s="65"/>
      <c r="O718" s="65"/>
    </row>
    <row r="719" spans="1:30" x14ac:dyDescent="0.2">
      <c r="A719" s="65" t="s">
        <v>61</v>
      </c>
      <c r="B719" s="70">
        <f>B700-M699</f>
        <v>-8.3999999999999773</v>
      </c>
      <c r="C719" s="70">
        <f t="shared" ref="C719:K719" si="403">C700-B700</f>
        <v>1.8999999999999773</v>
      </c>
      <c r="D719" s="70">
        <f t="shared" si="403"/>
        <v>1.1999999999999886</v>
      </c>
      <c r="E719" s="70">
        <f t="shared" si="403"/>
        <v>1.6999999999999886</v>
      </c>
      <c r="F719" s="70">
        <f t="shared" si="403"/>
        <v>1.1000000000000227</v>
      </c>
      <c r="G719" s="70">
        <f t="shared" si="403"/>
        <v>8.8999999999999773</v>
      </c>
      <c r="H719" s="70">
        <f t="shared" si="403"/>
        <v>1.1000000000000227</v>
      </c>
      <c r="I719" s="70">
        <f t="shared" si="403"/>
        <v>1.2000000000000455</v>
      </c>
      <c r="J719" s="70">
        <f t="shared" si="403"/>
        <v>-5.2000000000000455</v>
      </c>
      <c r="K719" s="70">
        <f t="shared" si="403"/>
        <v>-2.8999999999999773</v>
      </c>
      <c r="L719" s="70">
        <f>L700-K700</f>
        <v>-1.4000000000000341</v>
      </c>
      <c r="M719" s="70">
        <f>M700-L700</f>
        <v>0</v>
      </c>
    </row>
    <row r="720" spans="1:30" x14ac:dyDescent="0.2">
      <c r="A720" s="65" t="s">
        <v>62</v>
      </c>
      <c r="B720" s="70">
        <f>(B719/M699)*100</f>
        <v>-1.6633663366336588</v>
      </c>
      <c r="C720" s="70">
        <f t="shared" ref="C720:K720" si="404">(C719/B700)*100</f>
        <v>0.38260169150221046</v>
      </c>
      <c r="D720" s="70">
        <f t="shared" si="404"/>
        <v>0.24072216649949621</v>
      </c>
      <c r="E720" s="70">
        <f t="shared" si="404"/>
        <v>0.34020412247348181</v>
      </c>
      <c r="F720" s="70">
        <f t="shared" si="404"/>
        <v>0.21938571998404924</v>
      </c>
      <c r="G720" s="70">
        <f t="shared" si="404"/>
        <v>1.7711442786069607</v>
      </c>
      <c r="H720" s="70">
        <f t="shared" si="404"/>
        <v>0.2150958154086865</v>
      </c>
      <c r="I720" s="70">
        <f t="shared" si="404"/>
        <v>0.2341463414634235</v>
      </c>
      <c r="J720" s="70">
        <f t="shared" si="404"/>
        <v>-1.012263967296096</v>
      </c>
      <c r="K720" s="70">
        <f t="shared" si="404"/>
        <v>-0.57030481809242417</v>
      </c>
      <c r="L720" s="70">
        <f>(L719/K700)*100</f>
        <v>-0.27689873417722194</v>
      </c>
      <c r="M720" s="70">
        <f>(M719/L700)*100</f>
        <v>0</v>
      </c>
    </row>
    <row r="721" spans="1:20" x14ac:dyDescent="0.2">
      <c r="B721" s="64" t="s">
        <v>7</v>
      </c>
      <c r="C721" s="65" t="s">
        <v>8</v>
      </c>
      <c r="D721" s="65" t="s">
        <v>9</v>
      </c>
      <c r="E721" s="65" t="s">
        <v>10</v>
      </c>
      <c r="F721" s="65" t="s">
        <v>11</v>
      </c>
      <c r="G721" s="65" t="s">
        <v>12</v>
      </c>
      <c r="H721" s="65" t="s">
        <v>13</v>
      </c>
      <c r="I721" s="65" t="s">
        <v>14</v>
      </c>
      <c r="J721" s="65" t="s">
        <v>15</v>
      </c>
      <c r="K721" s="65" t="s">
        <v>16</v>
      </c>
      <c r="L721" s="65" t="s">
        <v>17</v>
      </c>
      <c r="M721" s="65" t="s">
        <v>18</v>
      </c>
      <c r="N721" s="65" t="s">
        <v>40</v>
      </c>
    </row>
    <row r="722" spans="1:20" x14ac:dyDescent="0.2">
      <c r="A722" s="65" t="s">
        <v>63</v>
      </c>
      <c r="B722" s="70">
        <f t="shared" ref="B722:M722" si="405">B700-B699</f>
        <v>3.1000000000000227</v>
      </c>
      <c r="C722" s="70">
        <f t="shared" si="405"/>
        <v>5.8999999999999773</v>
      </c>
      <c r="D722" s="70">
        <f t="shared" si="405"/>
        <v>5.1999999999999886</v>
      </c>
      <c r="E722" s="70">
        <f t="shared" si="405"/>
        <v>4</v>
      </c>
      <c r="F722" s="70">
        <f t="shared" si="405"/>
        <v>2.1000000000000227</v>
      </c>
      <c r="G722" s="70">
        <f t="shared" si="405"/>
        <v>4.7999999999999545</v>
      </c>
      <c r="H722" s="70">
        <f t="shared" si="405"/>
        <v>1.8000000000000114</v>
      </c>
      <c r="I722" s="70">
        <f t="shared" si="405"/>
        <v>0.80000000000006821</v>
      </c>
      <c r="J722" s="70">
        <f t="shared" si="405"/>
        <v>-0.19999999999998863</v>
      </c>
      <c r="K722" s="70">
        <f t="shared" si="405"/>
        <v>-0.29999999999995453</v>
      </c>
      <c r="L722" s="70">
        <f t="shared" si="405"/>
        <v>-0.30000000000001137</v>
      </c>
      <c r="M722" s="70">
        <f t="shared" si="405"/>
        <v>-0.80000000000001137</v>
      </c>
      <c r="N722" s="69">
        <f>O700-O699</f>
        <v>2.1750000000000682</v>
      </c>
    </row>
    <row r="723" spans="1:20" x14ac:dyDescent="0.2">
      <c r="A723" s="65" t="s">
        <v>64</v>
      </c>
      <c r="B723" s="70">
        <f t="shared" ref="B723:K723" si="406">(B722/B699)*100</f>
        <v>0.6281661600810583</v>
      </c>
      <c r="C723" s="70">
        <f t="shared" si="406"/>
        <v>1.1977263499796948</v>
      </c>
      <c r="D723" s="70">
        <f t="shared" si="406"/>
        <v>1.0515672396359936</v>
      </c>
      <c r="E723" s="70">
        <f t="shared" si="406"/>
        <v>0.80418174507438689</v>
      </c>
      <c r="F723" s="70">
        <f t="shared" si="406"/>
        <v>0.4196642685851365</v>
      </c>
      <c r="G723" s="70">
        <f t="shared" si="406"/>
        <v>0.94749309119620106</v>
      </c>
      <c r="H723" s="70">
        <f t="shared" si="406"/>
        <v>0.35245741139612519</v>
      </c>
      <c r="I723" s="70">
        <f t="shared" si="406"/>
        <v>0.15597582374733246</v>
      </c>
      <c r="J723" s="70">
        <f t="shared" si="406"/>
        <v>-3.9315903282875687E-2</v>
      </c>
      <c r="K723" s="70">
        <f t="shared" si="406"/>
        <v>-5.9300256967771206E-2</v>
      </c>
      <c r="L723" s="70">
        <f>(L722/L699)*100</f>
        <v>-5.9464816650150909E-2</v>
      </c>
      <c r="M723" s="70">
        <f>(M722/M699)*100</f>
        <v>-0.15841584158416067</v>
      </c>
      <c r="N723" s="78">
        <f>(N722/O699)*100</f>
        <v>0.43264210055200525</v>
      </c>
    </row>
    <row r="724" spans="1:20" s="77" customFormat="1" x14ac:dyDescent="0.2">
      <c r="A724" s="74"/>
      <c r="B724" s="75"/>
      <c r="C724" s="75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</row>
    <row r="725" spans="1:20" s="79" customFormat="1" x14ac:dyDescent="0.2">
      <c r="A725" s="65"/>
      <c r="B725" s="65" t="s">
        <v>27</v>
      </c>
      <c r="C725" s="73" t="s">
        <v>24</v>
      </c>
      <c r="D725" s="73" t="s">
        <v>28</v>
      </c>
      <c r="E725" s="65" t="s">
        <v>29</v>
      </c>
      <c r="F725" s="65" t="s">
        <v>30</v>
      </c>
      <c r="G725" s="65" t="s">
        <v>31</v>
      </c>
      <c r="H725" s="65" t="s">
        <v>32</v>
      </c>
      <c r="I725" s="65" t="s">
        <v>33</v>
      </c>
      <c r="J725" s="65" t="s">
        <v>34</v>
      </c>
      <c r="K725" s="65" t="s">
        <v>35</v>
      </c>
      <c r="L725" s="65" t="s">
        <v>36</v>
      </c>
      <c r="M725" s="65" t="s">
        <v>37</v>
      </c>
      <c r="N725" s="60"/>
      <c r="O725" s="60"/>
      <c r="P725" s="60"/>
      <c r="Q725" s="60"/>
      <c r="R725" s="60"/>
      <c r="S725" s="60"/>
      <c r="T725" s="60"/>
    </row>
    <row r="726" spans="1:20" s="79" customFormat="1" x14ac:dyDescent="0.2">
      <c r="A726" s="65" t="s">
        <v>65</v>
      </c>
      <c r="B726" s="70">
        <f>B701-M700</f>
        <v>-3.0999999999999659</v>
      </c>
      <c r="C726" s="70">
        <f t="shared" ref="C726:H726" si="407">C701-B701</f>
        <v>-2.5</v>
      </c>
      <c r="D726" s="70">
        <f t="shared" si="407"/>
        <v>1.6999999999999886</v>
      </c>
      <c r="E726" s="70">
        <f t="shared" si="407"/>
        <v>1.5999999999999659</v>
      </c>
      <c r="F726" s="70">
        <f t="shared" si="407"/>
        <v>1.6000000000000227</v>
      </c>
      <c r="G726" s="70">
        <f t="shared" si="407"/>
        <v>10.399999999999977</v>
      </c>
      <c r="H726" s="70">
        <f t="shared" si="407"/>
        <v>0</v>
      </c>
      <c r="I726" s="70">
        <f>I701-H701</f>
        <v>0.60000000000002274</v>
      </c>
      <c r="J726" s="70">
        <f>J701-I701</f>
        <v>-5.1999999999999886</v>
      </c>
      <c r="K726" s="70">
        <f>K701-J701</f>
        <v>-3.4000000000000341</v>
      </c>
      <c r="L726" s="70">
        <f>L701-K701</f>
        <v>-2.5999999999999659</v>
      </c>
      <c r="M726" s="70">
        <f>M701-L701</f>
        <v>-0.40000000000003411</v>
      </c>
      <c r="N726" s="60"/>
      <c r="O726" s="60"/>
      <c r="P726" s="60"/>
      <c r="Q726" s="60"/>
      <c r="R726" s="60"/>
      <c r="S726" s="60"/>
      <c r="T726" s="60"/>
    </row>
    <row r="727" spans="1:20" s="79" customFormat="1" x14ac:dyDescent="0.2">
      <c r="A727" s="65" t="s">
        <v>66</v>
      </c>
      <c r="B727" s="70">
        <f>(B726/M700)*100</f>
        <v>-0.61483538278460259</v>
      </c>
      <c r="C727" s="70">
        <f t="shared" ref="C727:H727" si="408">(C726/B701)*100</f>
        <v>-0.49890241468768709</v>
      </c>
      <c r="D727" s="70">
        <f t="shared" si="408"/>
        <v>0.34095467308463467</v>
      </c>
      <c r="E727" s="70">
        <f t="shared" si="408"/>
        <v>0.31980811513091462</v>
      </c>
      <c r="F727" s="70">
        <f t="shared" si="408"/>
        <v>0.3187886033074363</v>
      </c>
      <c r="G727" s="70">
        <f t="shared" si="408"/>
        <v>2.0655412115193599</v>
      </c>
      <c r="H727" s="70">
        <f t="shared" si="408"/>
        <v>0</v>
      </c>
      <c r="I727" s="70">
        <f>(I726/H701)*100</f>
        <v>0.11675423234092679</v>
      </c>
      <c r="J727" s="70">
        <f>(J726/I701)*100</f>
        <v>-1.0106899902818247</v>
      </c>
      <c r="K727" s="70">
        <f>(K726/J701)*100</f>
        <v>-0.66758295699981041</v>
      </c>
      <c r="L727" s="70">
        <f>(L726/K701)*100</f>
        <v>-0.51393556038742161</v>
      </c>
      <c r="M727" s="70">
        <f>(M726/L701)*100</f>
        <v>-7.9475461951129367E-2</v>
      </c>
      <c r="N727" s="60"/>
      <c r="O727" s="60"/>
      <c r="P727" s="60"/>
      <c r="Q727" s="60"/>
      <c r="R727" s="60"/>
      <c r="S727" s="60"/>
      <c r="T727" s="60"/>
    </row>
    <row r="728" spans="1:20" s="79" customFormat="1" x14ac:dyDescent="0.2">
      <c r="A728" s="65"/>
      <c r="B728" s="64" t="s">
        <v>7</v>
      </c>
      <c r="C728" s="65" t="s">
        <v>8</v>
      </c>
      <c r="D728" s="65" t="s">
        <v>9</v>
      </c>
      <c r="E728" s="65" t="s">
        <v>10</v>
      </c>
      <c r="F728" s="65" t="s">
        <v>11</v>
      </c>
      <c r="G728" s="65" t="s">
        <v>12</v>
      </c>
      <c r="H728" s="65" t="s">
        <v>13</v>
      </c>
      <c r="I728" s="65" t="s">
        <v>14</v>
      </c>
      <c r="J728" s="65" t="s">
        <v>15</v>
      </c>
      <c r="K728" s="65" t="s">
        <v>16</v>
      </c>
      <c r="L728" s="65" t="s">
        <v>17</v>
      </c>
      <c r="M728" s="65" t="s">
        <v>18</v>
      </c>
      <c r="N728" s="65" t="s">
        <v>40</v>
      </c>
      <c r="O728" s="60"/>
      <c r="P728" s="60"/>
      <c r="Q728" s="60"/>
      <c r="R728" s="60"/>
      <c r="S728" s="60"/>
      <c r="T728" s="60"/>
    </row>
    <row r="729" spans="1:20" s="79" customFormat="1" x14ac:dyDescent="0.2">
      <c r="A729" s="65" t="s">
        <v>67</v>
      </c>
      <c r="B729" s="70">
        <f t="shared" ref="B729:H729" si="409">B701-B700</f>
        <v>4.5</v>
      </c>
      <c r="C729" s="70">
        <f t="shared" si="409"/>
        <v>0.10000000000002274</v>
      </c>
      <c r="D729" s="70">
        <f t="shared" si="409"/>
        <v>0.60000000000002274</v>
      </c>
      <c r="E729" s="70">
        <f t="shared" si="409"/>
        <v>0.5</v>
      </c>
      <c r="F729" s="70">
        <f t="shared" si="409"/>
        <v>1</v>
      </c>
      <c r="G729" s="70">
        <f t="shared" si="409"/>
        <v>2.5</v>
      </c>
      <c r="H729" s="70">
        <f t="shared" si="409"/>
        <v>1.3999999999999773</v>
      </c>
      <c r="I729" s="70">
        <f>I701-I700</f>
        <v>0.79999999999995453</v>
      </c>
      <c r="J729" s="70">
        <f>J701-J700</f>
        <v>0.80000000000001137</v>
      </c>
      <c r="K729" s="70">
        <f>K701-K700</f>
        <v>0.29999999999995453</v>
      </c>
      <c r="L729" s="70">
        <f>L701-L700</f>
        <v>-0.89999999999997726</v>
      </c>
      <c r="M729" s="70">
        <f>M701-M700</f>
        <v>-1.3000000000000114</v>
      </c>
      <c r="N729" s="80">
        <f>O701-O700</f>
        <v>0.8583333333332348</v>
      </c>
      <c r="O729" s="60"/>
      <c r="P729" s="60"/>
      <c r="Q729" s="60"/>
      <c r="R729" s="60"/>
      <c r="S729" s="60"/>
      <c r="T729" s="60"/>
    </row>
    <row r="730" spans="1:20" s="79" customFormat="1" x14ac:dyDescent="0.2">
      <c r="A730" s="65" t="s">
        <v>68</v>
      </c>
      <c r="B730" s="70">
        <f t="shared" ref="B730:H730" si="410">(B729/B700)*100</f>
        <v>0.90616190092629878</v>
      </c>
      <c r="C730" s="70">
        <f t="shared" si="410"/>
        <v>2.0060180541629436E-2</v>
      </c>
      <c r="D730" s="70">
        <f t="shared" si="410"/>
        <v>0.12007204322594012</v>
      </c>
      <c r="E730" s="70">
        <f t="shared" si="410"/>
        <v>9.9720781810929401E-2</v>
      </c>
      <c r="F730" s="70">
        <f t="shared" si="410"/>
        <v>0.19900497512437809</v>
      </c>
      <c r="G730" s="70">
        <f t="shared" si="410"/>
        <v>0.48885412592882288</v>
      </c>
      <c r="H730" s="70">
        <f t="shared" si="410"/>
        <v>0.27317073170731265</v>
      </c>
      <c r="I730" s="70">
        <f>(I729/I700)*100</f>
        <v>0.15573291804554301</v>
      </c>
      <c r="J730" s="70">
        <f>(J729/J700)*100</f>
        <v>0.15732546705998257</v>
      </c>
      <c r="K730" s="70">
        <f>(K729/K700)*100</f>
        <v>5.9335443037965688E-2</v>
      </c>
      <c r="L730" s="70">
        <f>(L729/L700)*100</f>
        <v>-0.17850059500197885</v>
      </c>
      <c r="M730" s="70">
        <f>(M729/M700)*100</f>
        <v>-0.25783419278064484</v>
      </c>
      <c r="N730" s="81">
        <f>(N729/O700)*100</f>
        <v>0.17000066019671908</v>
      </c>
      <c r="O730" s="60"/>
      <c r="P730" s="60"/>
      <c r="Q730" s="60"/>
      <c r="R730" s="60"/>
      <c r="S730" s="60"/>
      <c r="T730" s="60"/>
    </row>
    <row r="731" spans="1:20" s="77" customFormat="1" x14ac:dyDescent="0.2">
      <c r="A731" s="74"/>
      <c r="B731" s="75"/>
      <c r="C731" s="75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</row>
    <row r="732" spans="1:20" s="79" customFormat="1" x14ac:dyDescent="0.2">
      <c r="A732" s="65"/>
      <c r="B732" s="65" t="s">
        <v>27</v>
      </c>
      <c r="C732" s="73" t="s">
        <v>24</v>
      </c>
      <c r="D732" s="73" t="s">
        <v>28</v>
      </c>
      <c r="E732" s="65" t="s">
        <v>29</v>
      </c>
      <c r="F732" s="65" t="s">
        <v>30</v>
      </c>
      <c r="G732" s="65" t="s">
        <v>31</v>
      </c>
      <c r="H732" s="65" t="s">
        <v>32</v>
      </c>
      <c r="I732" s="65" t="s">
        <v>33</v>
      </c>
      <c r="J732" s="65" t="s">
        <v>34</v>
      </c>
      <c r="K732" s="65" t="s">
        <v>35</v>
      </c>
      <c r="L732" s="65" t="s">
        <v>36</v>
      </c>
      <c r="M732" s="65" t="s">
        <v>37</v>
      </c>
      <c r="N732" s="60"/>
      <c r="O732" s="60"/>
      <c r="P732" s="60"/>
      <c r="Q732" s="60"/>
      <c r="R732" s="60"/>
      <c r="S732" s="60"/>
      <c r="T732" s="60"/>
    </row>
    <row r="733" spans="1:20" s="79" customFormat="1" x14ac:dyDescent="0.2">
      <c r="A733" s="65" t="s">
        <v>69</v>
      </c>
      <c r="B733" s="70">
        <f>B702-M701</f>
        <v>-4.1999999999999886</v>
      </c>
      <c r="C733" s="70">
        <f t="shared" ref="C733:M733" si="411">C702-B702</f>
        <v>-2.3999999999999773</v>
      </c>
      <c r="D733" s="70">
        <f t="shared" si="411"/>
        <v>-0.40000000000003411</v>
      </c>
      <c r="E733" s="70">
        <f t="shared" si="411"/>
        <v>1.4000000000000341</v>
      </c>
      <c r="F733" s="70">
        <f t="shared" si="411"/>
        <v>2.1999999999999886</v>
      </c>
      <c r="G733" s="70">
        <f t="shared" si="411"/>
        <v>10.100000000000023</v>
      </c>
      <c r="H733" s="70">
        <f t="shared" si="411"/>
        <v>-0.5</v>
      </c>
      <c r="I733" s="70">
        <f t="shared" si="411"/>
        <v>0</v>
      </c>
      <c r="J733" s="70">
        <f t="shared" si="411"/>
        <v>-5.9000000000000341</v>
      </c>
      <c r="K733" s="70">
        <f t="shared" si="411"/>
        <v>-3.5999999999999659</v>
      </c>
      <c r="L733" s="70">
        <f t="shared" si="411"/>
        <v>-1</v>
      </c>
      <c r="M733" s="70">
        <f t="shared" si="411"/>
        <v>9.9999999999965894E-2</v>
      </c>
      <c r="N733" s="60"/>
      <c r="O733" s="60"/>
      <c r="P733" s="60"/>
      <c r="Q733" s="60"/>
      <c r="R733" s="60"/>
      <c r="S733" s="60"/>
      <c r="T733" s="60"/>
    </row>
    <row r="734" spans="1:20" s="79" customFormat="1" x14ac:dyDescent="0.2">
      <c r="A734" s="65" t="s">
        <v>70</v>
      </c>
      <c r="B734" s="70">
        <f>(B733/M701)*100</f>
        <v>-0.83515609465102181</v>
      </c>
      <c r="C734" s="70">
        <f t="shared" ref="C734:M734" si="412">(C733/B702)*100</f>
        <v>-0.48125125325846746</v>
      </c>
      <c r="D734" s="70">
        <f t="shared" si="412"/>
        <v>-8.0596413459607927E-2</v>
      </c>
      <c r="E734" s="70">
        <f t="shared" si="412"/>
        <v>0.28231498285945439</v>
      </c>
      <c r="F734" s="70">
        <f t="shared" si="412"/>
        <v>0.4423889000603235</v>
      </c>
      <c r="G734" s="70">
        <f t="shared" si="412"/>
        <v>2.0220220220220266</v>
      </c>
      <c r="H734" s="70">
        <f t="shared" si="412"/>
        <v>-9.8116169544740964E-2</v>
      </c>
      <c r="I734" s="70">
        <f t="shared" si="412"/>
        <v>0</v>
      </c>
      <c r="J734" s="70">
        <f t="shared" si="412"/>
        <v>-1.1589078766450667</v>
      </c>
      <c r="K734" s="70">
        <f t="shared" si="412"/>
        <v>-0.71542130365659107</v>
      </c>
      <c r="L734" s="70">
        <f t="shared" si="412"/>
        <v>-0.20016012810248196</v>
      </c>
      <c r="M734" s="70">
        <f t="shared" si="412"/>
        <v>2.005615724026592E-2</v>
      </c>
      <c r="N734" s="60"/>
      <c r="O734" s="60"/>
      <c r="P734" s="60"/>
      <c r="Q734" s="60"/>
      <c r="R734" s="60"/>
      <c r="S734" s="60"/>
      <c r="T734" s="60"/>
    </row>
    <row r="735" spans="1:20" s="79" customFormat="1" x14ac:dyDescent="0.2">
      <c r="A735" s="65"/>
      <c r="B735" s="64" t="s">
        <v>7</v>
      </c>
      <c r="C735" s="65" t="s">
        <v>8</v>
      </c>
      <c r="D735" s="65" t="s">
        <v>9</v>
      </c>
      <c r="E735" s="65" t="s">
        <v>10</v>
      </c>
      <c r="F735" s="65" t="s">
        <v>11</v>
      </c>
      <c r="G735" s="65" t="s">
        <v>12</v>
      </c>
      <c r="H735" s="65" t="s">
        <v>13</v>
      </c>
      <c r="I735" s="65" t="s">
        <v>14</v>
      </c>
      <c r="J735" s="65" t="s">
        <v>15</v>
      </c>
      <c r="K735" s="65" t="s">
        <v>16</v>
      </c>
      <c r="L735" s="65" t="s">
        <v>17</v>
      </c>
      <c r="M735" s="65" t="s">
        <v>18</v>
      </c>
      <c r="N735" s="65" t="s">
        <v>40</v>
      </c>
      <c r="O735" s="60"/>
      <c r="P735" s="60"/>
      <c r="Q735" s="60"/>
      <c r="R735" s="60"/>
      <c r="S735" s="60"/>
      <c r="T735" s="60"/>
    </row>
    <row r="736" spans="1:20" s="79" customFormat="1" x14ac:dyDescent="0.2">
      <c r="A736" s="65" t="s">
        <v>71</v>
      </c>
      <c r="B736" s="70">
        <f t="shared" ref="B736:I736" si="413">B702-B701</f>
        <v>-2.4000000000000341</v>
      </c>
      <c r="C736" s="70">
        <f t="shared" si="413"/>
        <v>-2.3000000000000114</v>
      </c>
      <c r="D736" s="70">
        <f t="shared" si="413"/>
        <v>-4.4000000000000341</v>
      </c>
      <c r="E736" s="70">
        <f t="shared" si="413"/>
        <v>-4.5999999999999659</v>
      </c>
      <c r="F736" s="70">
        <f t="shared" si="413"/>
        <v>-4</v>
      </c>
      <c r="G736" s="70">
        <f t="shared" si="413"/>
        <v>-4.2999999999999545</v>
      </c>
      <c r="H736" s="70">
        <f t="shared" si="413"/>
        <v>-4.7999999999999545</v>
      </c>
      <c r="I736" s="70">
        <f t="shared" si="413"/>
        <v>-5.3999999999999773</v>
      </c>
      <c r="J736" s="70">
        <f>J702-J701</f>
        <v>-6.1000000000000227</v>
      </c>
      <c r="K736" s="70">
        <f>K702-K701</f>
        <v>-6.2999999999999545</v>
      </c>
      <c r="L736" s="70">
        <f>L702-L701</f>
        <v>-4.6999999999999886</v>
      </c>
      <c r="M736" s="70">
        <f>M702-M701</f>
        <v>-4.1999999999999886</v>
      </c>
      <c r="N736" s="80">
        <f>O702-O701</f>
        <v>-4.4583333333332575</v>
      </c>
      <c r="O736" s="60"/>
      <c r="P736" s="60"/>
      <c r="Q736" s="60"/>
      <c r="R736" s="60"/>
      <c r="S736" s="60"/>
      <c r="T736" s="60"/>
    </row>
    <row r="737" spans="1:20" s="79" customFormat="1" x14ac:dyDescent="0.2">
      <c r="A737" s="65" t="s">
        <v>72</v>
      </c>
      <c r="B737" s="70">
        <f t="shared" ref="B737:I737" si="414">(B736/B701)*100</f>
        <v>-0.47894631810018634</v>
      </c>
      <c r="C737" s="70">
        <f t="shared" si="414"/>
        <v>-0.46129161652627582</v>
      </c>
      <c r="D737" s="70">
        <f t="shared" si="414"/>
        <v>-0.87947231661004088</v>
      </c>
      <c r="E737" s="70">
        <f t="shared" si="414"/>
        <v>-0.91651723450885958</v>
      </c>
      <c r="F737" s="70">
        <f t="shared" si="414"/>
        <v>-0.79443892750744782</v>
      </c>
      <c r="G737" s="70">
        <f t="shared" si="414"/>
        <v>-0.83673866510993478</v>
      </c>
      <c r="H737" s="70">
        <f t="shared" si="414"/>
        <v>-0.93403385872736999</v>
      </c>
      <c r="I737" s="70">
        <f t="shared" si="414"/>
        <v>-1.0495626822157389</v>
      </c>
      <c r="J737" s="70">
        <f>(J736/J701)*100</f>
        <v>-1.197722364029064</v>
      </c>
      <c r="K737" s="70">
        <f>(K736/K701)*100</f>
        <v>-1.2453053963233751</v>
      </c>
      <c r="L737" s="70">
        <f>(L736/L701)*100</f>
        <v>-0.93383667792568814</v>
      </c>
      <c r="M737" s="70">
        <f>(M736/M701)*100</f>
        <v>-0.83515609465102181</v>
      </c>
      <c r="N737" s="81">
        <f>(N736/O701)*100</f>
        <v>-0.88151455734786199</v>
      </c>
      <c r="O737" s="60"/>
      <c r="P737" s="60"/>
      <c r="Q737" s="60"/>
      <c r="R737" s="60"/>
      <c r="S737" s="60"/>
      <c r="T737" s="60"/>
    </row>
    <row r="738" spans="1:20" s="77" customFormat="1" x14ac:dyDescent="0.2">
      <c r="A738" s="74"/>
      <c r="B738" s="75"/>
      <c r="C738" s="75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</row>
    <row r="739" spans="1:20" x14ac:dyDescent="0.2">
      <c r="B739" s="65" t="s">
        <v>27</v>
      </c>
      <c r="C739" s="73" t="s">
        <v>24</v>
      </c>
      <c r="D739" s="73" t="s">
        <v>28</v>
      </c>
      <c r="E739" s="65" t="s">
        <v>29</v>
      </c>
      <c r="F739" s="65" t="s">
        <v>30</v>
      </c>
      <c r="G739" s="65" t="s">
        <v>31</v>
      </c>
      <c r="H739" s="65" t="s">
        <v>32</v>
      </c>
      <c r="I739" s="65" t="s">
        <v>33</v>
      </c>
      <c r="J739" s="65" t="s">
        <v>34</v>
      </c>
      <c r="K739" s="65" t="s">
        <v>35</v>
      </c>
      <c r="L739" s="65" t="s">
        <v>36</v>
      </c>
      <c r="M739" s="65" t="s">
        <v>37</v>
      </c>
      <c r="N739" s="65"/>
      <c r="O739" s="65"/>
    </row>
    <row r="740" spans="1:20" s="79" customFormat="1" x14ac:dyDescent="0.2">
      <c r="A740" s="65" t="s">
        <v>76</v>
      </c>
      <c r="B740" s="70">
        <f>B703-M702</f>
        <v>-2.8999999999999773</v>
      </c>
      <c r="C740" s="70">
        <f t="shared" ref="C740:J740" si="415">C703-B703</f>
        <v>-1.9000000000000341</v>
      </c>
      <c r="D740" s="70">
        <f t="shared" si="415"/>
        <v>-9.9999999999965894E-2</v>
      </c>
      <c r="E740" s="70">
        <f t="shared" si="415"/>
        <v>-0.40000000000003411</v>
      </c>
      <c r="F740" s="70">
        <f t="shared" si="415"/>
        <v>0.5</v>
      </c>
      <c r="G740" s="70">
        <f t="shared" si="415"/>
        <v>8.3000000000000114</v>
      </c>
      <c r="H740" s="70">
        <f t="shared" si="415"/>
        <v>-1.8000000000000114</v>
      </c>
      <c r="I740" s="70">
        <f t="shared" si="415"/>
        <v>-1.0999999999999659</v>
      </c>
      <c r="J740" s="70">
        <f t="shared" si="415"/>
        <v>-6.6999999999999886</v>
      </c>
      <c r="K740" s="70">
        <f>K703-J703</f>
        <v>-4.3000000000000114</v>
      </c>
      <c r="L740" s="70">
        <f>L703-K703</f>
        <v>-4.6999999999999886</v>
      </c>
      <c r="M740" s="70">
        <f>M703-L703</f>
        <v>-5.5</v>
      </c>
      <c r="N740" s="60"/>
      <c r="O740" s="60"/>
      <c r="P740" s="60"/>
      <c r="Q740" s="60"/>
      <c r="R740" s="60"/>
      <c r="S740" s="60"/>
      <c r="T740" s="60"/>
    </row>
    <row r="741" spans="1:20" s="79" customFormat="1" x14ac:dyDescent="0.2">
      <c r="A741" s="65" t="s">
        <v>77</v>
      </c>
      <c r="B741" s="70">
        <f>(B740/M702)*100</f>
        <v>-0.58151193102064913</v>
      </c>
      <c r="C741" s="70">
        <f t="shared" ref="C741:K741" si="416">(C740/B703)*100</f>
        <v>-0.38321903993546469</v>
      </c>
      <c r="D741" s="70">
        <f t="shared" si="416"/>
        <v>-2.0247013565492186E-2</v>
      </c>
      <c r="E741" s="70">
        <f t="shared" si="416"/>
        <v>-8.100445524504539E-2</v>
      </c>
      <c r="F741" s="70">
        <f t="shared" si="416"/>
        <v>0.10133765707336848</v>
      </c>
      <c r="G741" s="70">
        <f t="shared" si="416"/>
        <v>1.6805021259364266</v>
      </c>
      <c r="H741" s="70">
        <f t="shared" si="416"/>
        <v>-0.35842293906810263</v>
      </c>
      <c r="I741" s="70">
        <f t="shared" si="416"/>
        <v>-0.21982414068744321</v>
      </c>
      <c r="J741" s="70">
        <f t="shared" si="416"/>
        <v>-1.3418786300821126</v>
      </c>
      <c r="K741" s="70">
        <f t="shared" si="416"/>
        <v>-0.87291920422249514</v>
      </c>
      <c r="L741" s="70">
        <f>(L740/K703)*100</f>
        <v>-0.96252303911529558</v>
      </c>
      <c r="M741" s="70">
        <f>(M740/L703)*100</f>
        <v>-1.1373035566583953</v>
      </c>
      <c r="N741" s="60"/>
      <c r="O741" s="60"/>
      <c r="P741" s="60"/>
      <c r="Q741" s="60"/>
      <c r="R741" s="60"/>
      <c r="S741" s="60"/>
      <c r="T741" s="60"/>
    </row>
    <row r="742" spans="1:20" x14ac:dyDescent="0.2">
      <c r="B742" s="64" t="s">
        <v>7</v>
      </c>
      <c r="C742" s="65" t="s">
        <v>8</v>
      </c>
      <c r="D742" s="65" t="s">
        <v>9</v>
      </c>
      <c r="E742" s="65" t="s">
        <v>10</v>
      </c>
      <c r="F742" s="65" t="s">
        <v>11</v>
      </c>
      <c r="G742" s="65" t="s">
        <v>12</v>
      </c>
      <c r="H742" s="65" t="s">
        <v>13</v>
      </c>
      <c r="I742" s="65" t="s">
        <v>14</v>
      </c>
      <c r="J742" s="65" t="s">
        <v>15</v>
      </c>
      <c r="K742" s="65" t="s">
        <v>16</v>
      </c>
      <c r="L742" s="65" t="s">
        <v>17</v>
      </c>
      <c r="M742" s="65" t="s">
        <v>18</v>
      </c>
      <c r="N742" s="65" t="s">
        <v>40</v>
      </c>
    </row>
    <row r="743" spans="1:20" s="79" customFormat="1" x14ac:dyDescent="0.2">
      <c r="A743" s="65" t="s">
        <v>78</v>
      </c>
      <c r="B743" s="70">
        <f t="shared" ref="B743:M743" si="417">B703-B702</f>
        <v>-2.8999999999999773</v>
      </c>
      <c r="C743" s="70">
        <f t="shared" si="417"/>
        <v>-2.4000000000000341</v>
      </c>
      <c r="D743" s="70">
        <f t="shared" si="417"/>
        <v>-2.0999999999999659</v>
      </c>
      <c r="E743" s="70">
        <f t="shared" si="417"/>
        <v>-3.9000000000000341</v>
      </c>
      <c r="F743" s="70">
        <f t="shared" si="417"/>
        <v>-5.6000000000000227</v>
      </c>
      <c r="G743" s="70">
        <f t="shared" si="417"/>
        <v>-7.4000000000000341</v>
      </c>
      <c r="H743" s="70">
        <f t="shared" si="417"/>
        <v>-8.7000000000000455</v>
      </c>
      <c r="I743" s="70">
        <f t="shared" si="417"/>
        <v>-9.8000000000000114</v>
      </c>
      <c r="J743" s="70">
        <f t="shared" si="417"/>
        <v>-10.599999999999966</v>
      </c>
      <c r="K743" s="70">
        <f t="shared" si="417"/>
        <v>-11.300000000000011</v>
      </c>
      <c r="L743" s="70">
        <f t="shared" si="417"/>
        <v>-15</v>
      </c>
      <c r="M743" s="70">
        <f t="shared" si="417"/>
        <v>-20.599999999999966</v>
      </c>
      <c r="N743" s="80">
        <f>O703-O702</f>
        <v>-8.3583333333332348</v>
      </c>
      <c r="O743" s="60"/>
      <c r="P743" s="60"/>
      <c r="Q743" s="60"/>
      <c r="R743" s="60"/>
      <c r="S743" s="60"/>
      <c r="T743" s="60"/>
    </row>
    <row r="744" spans="1:20" s="79" customFormat="1" x14ac:dyDescent="0.2">
      <c r="A744" s="65" t="s">
        <v>79</v>
      </c>
      <c r="B744" s="70">
        <f t="shared" ref="B744:H744" si="418">(B743/B702)*100</f>
        <v>-0.58151193102064913</v>
      </c>
      <c r="C744" s="70">
        <f t="shared" si="418"/>
        <v>-0.48357848075761312</v>
      </c>
      <c r="D744" s="70">
        <f t="shared" si="418"/>
        <v>-0.42347247428916435</v>
      </c>
      <c r="E744" s="70">
        <f t="shared" si="418"/>
        <v>-0.78423486828876621</v>
      </c>
      <c r="F744" s="70">
        <f t="shared" si="418"/>
        <v>-1.1211211211211258</v>
      </c>
      <c r="G744" s="70">
        <f t="shared" si="418"/>
        <v>-1.4521193092621729</v>
      </c>
      <c r="H744" s="70">
        <f t="shared" si="418"/>
        <v>-1.7088980553918769</v>
      </c>
      <c r="I744" s="70">
        <f>(I743/I702)*100</f>
        <v>-1.9249656256138306</v>
      </c>
      <c r="J744" s="70">
        <f>(J743/J702)*100</f>
        <v>-2.1065182829888647</v>
      </c>
      <c r="K744" s="70">
        <f>(K743/K702)*100</f>
        <v>-2.2618094475580488</v>
      </c>
      <c r="L744" s="70">
        <f>(L743/L702)*100</f>
        <v>-3.0084235860409145</v>
      </c>
      <c r="M744" s="70">
        <f>(M743/M702)*100</f>
        <v>-4.1307399238018778</v>
      </c>
      <c r="N744" s="81">
        <f>(N743/O702)*100</f>
        <v>-1.66733160449496</v>
      </c>
      <c r="O744" s="60"/>
      <c r="P744" s="60"/>
      <c r="Q744" s="60"/>
      <c r="R744" s="60"/>
      <c r="S744" s="60"/>
      <c r="T744" s="60"/>
    </row>
    <row r="745" spans="1:20" s="77" customFormat="1" x14ac:dyDescent="0.2">
      <c r="A745" s="74"/>
      <c r="B745" s="75"/>
      <c r="C745" s="75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</row>
    <row r="746" spans="1:20" s="65" customFormat="1" x14ac:dyDescent="0.2">
      <c r="B746" s="65" t="s">
        <v>27</v>
      </c>
      <c r="C746" s="73" t="s">
        <v>24</v>
      </c>
      <c r="D746" s="73" t="s">
        <v>28</v>
      </c>
      <c r="E746" s="65" t="s">
        <v>29</v>
      </c>
      <c r="F746" s="65" t="s">
        <v>30</v>
      </c>
      <c r="G746" s="65" t="s">
        <v>31</v>
      </c>
      <c r="H746" s="65" t="s">
        <v>32</v>
      </c>
      <c r="I746" s="65" t="s">
        <v>33</v>
      </c>
      <c r="J746" s="65" t="s">
        <v>34</v>
      </c>
      <c r="K746" s="65" t="s">
        <v>35</v>
      </c>
      <c r="L746" s="65" t="s">
        <v>36</v>
      </c>
      <c r="M746" s="65" t="s">
        <v>37</v>
      </c>
    </row>
    <row r="747" spans="1:20" s="65" customFormat="1" x14ac:dyDescent="0.2">
      <c r="A747" s="65" t="s">
        <v>80</v>
      </c>
      <c r="B747" s="70">
        <f>B704-M703</f>
        <v>-13.200000000000045</v>
      </c>
      <c r="C747" s="70">
        <f t="shared" ref="C747:M747" si="419">C704-B704</f>
        <v>-12.099999999999966</v>
      </c>
      <c r="D747" s="70">
        <f t="shared" si="419"/>
        <v>-8.1000000000000227</v>
      </c>
      <c r="E747" s="70">
        <f t="shared" si="419"/>
        <v>-9.1999999999999886</v>
      </c>
      <c r="F747" s="70">
        <f t="shared" si="419"/>
        <v>-3.8000000000000114</v>
      </c>
      <c r="G747" s="70">
        <f t="shared" si="419"/>
        <v>2.5</v>
      </c>
      <c r="H747" s="70">
        <f t="shared" si="419"/>
        <v>-2.0999999999999659</v>
      </c>
      <c r="I747" s="70">
        <f t="shared" si="419"/>
        <v>0.79999999999995453</v>
      </c>
      <c r="J747" s="70">
        <f t="shared" si="419"/>
        <v>-2</v>
      </c>
      <c r="K747" s="70">
        <f t="shared" si="419"/>
        <v>-3.8999999999999773</v>
      </c>
      <c r="L747" s="70">
        <f t="shared" si="419"/>
        <v>-1.5</v>
      </c>
      <c r="M747" s="70">
        <f t="shared" si="419"/>
        <v>-0.89999999999997726</v>
      </c>
      <c r="N747" s="60"/>
    </row>
    <row r="748" spans="1:20" s="65" customFormat="1" x14ac:dyDescent="0.2">
      <c r="A748" s="65" t="s">
        <v>81</v>
      </c>
      <c r="B748" s="70">
        <f>(B747/M703)*100</f>
        <v>-2.7609286760092124</v>
      </c>
      <c r="C748" s="70">
        <f t="shared" ref="C748:M748" si="420">(C747/B704)*100</f>
        <v>-2.6027102602710186</v>
      </c>
      <c r="D748" s="70">
        <f t="shared" si="420"/>
        <v>-1.7888692579505352</v>
      </c>
      <c r="E748" s="70">
        <f t="shared" si="420"/>
        <v>-2.0688104340004472</v>
      </c>
      <c r="F748" s="70">
        <f t="shared" si="420"/>
        <v>-0.87256027554535287</v>
      </c>
      <c r="G748" s="70">
        <f t="shared" si="420"/>
        <v>0.57910586055130875</v>
      </c>
      <c r="H748" s="70">
        <f t="shared" si="420"/>
        <v>-0.48364808843849971</v>
      </c>
      <c r="I748" s="70">
        <f t="shared" si="420"/>
        <v>0.18514232816476614</v>
      </c>
      <c r="J748" s="70">
        <f t="shared" si="420"/>
        <v>-0.46200046200046202</v>
      </c>
      <c r="K748" s="70">
        <f t="shared" si="420"/>
        <v>-0.90508238570433452</v>
      </c>
      <c r="L748" s="70">
        <f t="shared" si="420"/>
        <v>-0.35128805620608899</v>
      </c>
      <c r="M748" s="70">
        <f t="shared" si="420"/>
        <v>-0.21151586368977141</v>
      </c>
      <c r="N748" s="60"/>
    </row>
    <row r="749" spans="1:20" s="65" customFormat="1" x14ac:dyDescent="0.2">
      <c r="B749" s="64" t="s">
        <v>7</v>
      </c>
      <c r="C749" s="65" t="s">
        <v>8</v>
      </c>
      <c r="D749" s="65" t="s">
        <v>9</v>
      </c>
      <c r="E749" s="65" t="s">
        <v>10</v>
      </c>
      <c r="F749" s="65" t="s">
        <v>11</v>
      </c>
      <c r="G749" s="65" t="s">
        <v>12</v>
      </c>
      <c r="H749" s="65" t="s">
        <v>13</v>
      </c>
      <c r="I749" s="65" t="s">
        <v>14</v>
      </c>
      <c r="J749" s="65" t="s">
        <v>15</v>
      </c>
      <c r="K749" s="65" t="s">
        <v>16</v>
      </c>
      <c r="L749" s="65" t="s">
        <v>17</v>
      </c>
      <c r="M749" s="65" t="s">
        <v>18</v>
      </c>
      <c r="N749" s="65" t="s">
        <v>40</v>
      </c>
    </row>
    <row r="750" spans="1:20" s="65" customFormat="1" x14ac:dyDescent="0.2">
      <c r="A750" s="65" t="s">
        <v>82</v>
      </c>
      <c r="B750" s="70">
        <f t="shared" ref="B750:M750" si="421">B704-B703</f>
        <v>-30.900000000000034</v>
      </c>
      <c r="C750" s="70">
        <f t="shared" si="421"/>
        <v>-41.099999999999966</v>
      </c>
      <c r="D750" s="70">
        <f t="shared" si="421"/>
        <v>-49.100000000000023</v>
      </c>
      <c r="E750" s="70">
        <f t="shared" si="421"/>
        <v>-57.899999999999977</v>
      </c>
      <c r="F750" s="70">
        <f t="shared" si="421"/>
        <v>-62.199999999999989</v>
      </c>
      <c r="G750" s="70">
        <f t="shared" si="421"/>
        <v>-68</v>
      </c>
      <c r="H750" s="70">
        <f t="shared" si="421"/>
        <v>-68.299999999999955</v>
      </c>
      <c r="I750" s="70">
        <f t="shared" si="421"/>
        <v>-66.400000000000034</v>
      </c>
      <c r="J750" s="70">
        <f t="shared" si="421"/>
        <v>-61.700000000000045</v>
      </c>
      <c r="K750" s="70">
        <f t="shared" si="421"/>
        <v>-61.300000000000011</v>
      </c>
      <c r="L750" s="70">
        <f t="shared" si="421"/>
        <v>-58.100000000000023</v>
      </c>
      <c r="M750" s="70">
        <f t="shared" si="421"/>
        <v>-53.5</v>
      </c>
      <c r="N750" s="80">
        <f>O704-O703</f>
        <v>-56.541666666666742</v>
      </c>
    </row>
    <row r="751" spans="1:20" s="65" customFormat="1" x14ac:dyDescent="0.2">
      <c r="A751" s="65" t="s">
        <v>83</v>
      </c>
      <c r="B751" s="70">
        <f t="shared" ref="B751:M751" si="422">(B750/B703)*100</f>
        <v>-6.2323517547398213</v>
      </c>
      <c r="C751" s="70">
        <f t="shared" si="422"/>
        <v>-8.3215225754201185</v>
      </c>
      <c r="D751" s="70">
        <f t="shared" si="422"/>
        <v>-9.943296881328477</v>
      </c>
      <c r="E751" s="70">
        <f t="shared" si="422"/>
        <v>-11.734900689096065</v>
      </c>
      <c r="F751" s="70">
        <f t="shared" si="422"/>
        <v>-12.593642437740431</v>
      </c>
      <c r="G751" s="70">
        <f t="shared" si="422"/>
        <v>-13.54042214257268</v>
      </c>
      <c r="H751" s="70">
        <f t="shared" si="422"/>
        <v>-13.649080735411662</v>
      </c>
      <c r="I751" s="70">
        <f t="shared" si="422"/>
        <v>-13.298618065291414</v>
      </c>
      <c r="J751" s="70">
        <f t="shared" si="422"/>
        <v>-12.525375558262292</v>
      </c>
      <c r="K751" s="70">
        <f t="shared" si="422"/>
        <v>-12.55375793569527</v>
      </c>
      <c r="L751" s="70">
        <f t="shared" si="422"/>
        <v>-12.014061207609599</v>
      </c>
      <c r="M751" s="70">
        <f t="shared" si="422"/>
        <v>-11.190127588370634</v>
      </c>
      <c r="N751" s="81">
        <f>(N750/O703)*100</f>
        <v>-11.470255101178314</v>
      </c>
    </row>
    <row r="752" spans="1:20" s="77" customFormat="1" x14ac:dyDescent="0.2">
      <c r="A752" s="74"/>
      <c r="B752" s="75"/>
      <c r="C752" s="75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</row>
    <row r="753" spans="1:20" s="65" customFormat="1" x14ac:dyDescent="0.2">
      <c r="B753" s="65" t="s">
        <v>27</v>
      </c>
      <c r="C753" s="73" t="s">
        <v>24</v>
      </c>
      <c r="D753" s="73" t="s">
        <v>28</v>
      </c>
      <c r="E753" s="65" t="s">
        <v>29</v>
      </c>
      <c r="F753" s="65" t="s">
        <v>30</v>
      </c>
      <c r="G753" s="65" t="s">
        <v>31</v>
      </c>
      <c r="H753" s="65" t="s">
        <v>32</v>
      </c>
      <c r="I753" s="65" t="s">
        <v>33</v>
      </c>
      <c r="J753" s="65" t="s">
        <v>34</v>
      </c>
      <c r="K753" s="65" t="s">
        <v>35</v>
      </c>
      <c r="L753" s="65" t="s">
        <v>36</v>
      </c>
      <c r="M753" s="65" t="s">
        <v>37</v>
      </c>
    </row>
    <row r="754" spans="1:20" s="65" customFormat="1" x14ac:dyDescent="0.2">
      <c r="A754" s="65" t="s">
        <v>86</v>
      </c>
      <c r="B754" s="70">
        <f>B705-M704</f>
        <v>-4.8000000000000114</v>
      </c>
      <c r="C754" s="70">
        <f t="shared" ref="C754:K754" si="423">C705-B705</f>
        <v>-1.1999999999999886</v>
      </c>
      <c r="D754" s="70">
        <f t="shared" si="423"/>
        <v>2</v>
      </c>
      <c r="E754" s="70">
        <f t="shared" si="423"/>
        <v>2</v>
      </c>
      <c r="F754" s="70">
        <f t="shared" si="423"/>
        <v>3.5</v>
      </c>
      <c r="G754" s="70">
        <f t="shared" si="423"/>
        <v>9.0999999999999659</v>
      </c>
      <c r="H754" s="70">
        <f t="shared" si="423"/>
        <v>4.1000000000000227</v>
      </c>
      <c r="I754" s="70">
        <f t="shared" si="423"/>
        <v>2.1999999999999886</v>
      </c>
      <c r="J754" s="70">
        <f t="shared" si="423"/>
        <v>-4</v>
      </c>
      <c r="K754" s="70">
        <f t="shared" si="423"/>
        <v>-2.8999999999999773</v>
      </c>
      <c r="L754" s="70">
        <f>L705-K705</f>
        <v>0.5</v>
      </c>
      <c r="M754" s="70">
        <f>M705-L705</f>
        <v>0</v>
      </c>
      <c r="N754" s="60"/>
    </row>
    <row r="755" spans="1:20" s="65" customFormat="1" x14ac:dyDescent="0.2">
      <c r="A755" s="65" t="s">
        <v>87</v>
      </c>
      <c r="B755" s="70">
        <f>(B754/M704)*100</f>
        <v>-1.1304757418747082</v>
      </c>
      <c r="C755" s="70">
        <f t="shared" ref="C755:K755" si="424">(C754/B705)*100</f>
        <v>-0.28585040495473762</v>
      </c>
      <c r="D755" s="70">
        <f t="shared" si="424"/>
        <v>0.47778308647873863</v>
      </c>
      <c r="E755" s="70">
        <f t="shared" si="424"/>
        <v>0.47551117451260105</v>
      </c>
      <c r="F755" s="70">
        <f t="shared" si="424"/>
        <v>0.82820634169427343</v>
      </c>
      <c r="G755" s="70">
        <f t="shared" si="424"/>
        <v>2.1356489087068682</v>
      </c>
      <c r="H755" s="70">
        <f t="shared" si="424"/>
        <v>0.94209558823529949</v>
      </c>
      <c r="I755" s="70">
        <f t="shared" si="424"/>
        <v>0.50079672205781667</v>
      </c>
      <c r="J755" s="70">
        <f t="shared" si="424"/>
        <v>-0.90600226500566261</v>
      </c>
      <c r="K755" s="70">
        <f t="shared" si="424"/>
        <v>-0.6628571428571377</v>
      </c>
      <c r="L755" s="70">
        <f>(L754/K705)*100</f>
        <v>0.11504832029452369</v>
      </c>
      <c r="M755" s="70">
        <f>(M754/L705)*100</f>
        <v>0</v>
      </c>
      <c r="N755" s="60"/>
    </row>
    <row r="756" spans="1:20" s="65" customFormat="1" x14ac:dyDescent="0.2">
      <c r="B756" s="64" t="s">
        <v>7</v>
      </c>
      <c r="C756" s="65" t="s">
        <v>8</v>
      </c>
      <c r="D756" s="65" t="s">
        <v>9</v>
      </c>
      <c r="E756" s="65" t="s">
        <v>10</v>
      </c>
      <c r="F756" s="65" t="s">
        <v>11</v>
      </c>
      <c r="G756" s="65" t="s">
        <v>12</v>
      </c>
      <c r="H756" s="65" t="s">
        <v>13</v>
      </c>
      <c r="I756" s="65" t="s">
        <v>14</v>
      </c>
      <c r="J756" s="65" t="s">
        <v>15</v>
      </c>
      <c r="K756" s="65" t="s">
        <v>16</v>
      </c>
      <c r="L756" s="65" t="s">
        <v>17</v>
      </c>
      <c r="M756" s="65" t="s">
        <v>18</v>
      </c>
      <c r="N756" s="65" t="s">
        <v>40</v>
      </c>
    </row>
    <row r="757" spans="1:20" s="65" customFormat="1" x14ac:dyDescent="0.2">
      <c r="A757" s="65" t="s">
        <v>88</v>
      </c>
      <c r="B757" s="70">
        <f t="shared" ref="B757:K757" si="425">B705-B704</f>
        <v>-45.099999999999966</v>
      </c>
      <c r="C757" s="70">
        <f t="shared" si="425"/>
        <v>-34.199999999999989</v>
      </c>
      <c r="D757" s="70">
        <f t="shared" si="425"/>
        <v>-24.099999999999966</v>
      </c>
      <c r="E757" s="70">
        <f t="shared" si="425"/>
        <v>-12.899999999999977</v>
      </c>
      <c r="F757" s="70">
        <f t="shared" si="425"/>
        <v>-5.5999999999999659</v>
      </c>
      <c r="G757" s="70">
        <f t="shared" si="425"/>
        <v>1</v>
      </c>
      <c r="H757" s="70">
        <f t="shared" si="425"/>
        <v>7.1999999999999886</v>
      </c>
      <c r="I757" s="70">
        <f t="shared" si="425"/>
        <v>8.6000000000000227</v>
      </c>
      <c r="J757" s="70">
        <f t="shared" si="425"/>
        <v>6.6000000000000227</v>
      </c>
      <c r="K757" s="70">
        <f t="shared" si="425"/>
        <v>7.6000000000000227</v>
      </c>
      <c r="L757" s="70">
        <f>L705-L704</f>
        <v>9.6000000000000227</v>
      </c>
      <c r="M757" s="70">
        <f>M705-M704</f>
        <v>10.5</v>
      </c>
      <c r="N757" s="80">
        <f>O705-O704</f>
        <v>-5.8999999999999773</v>
      </c>
    </row>
    <row r="758" spans="1:20" s="65" customFormat="1" x14ac:dyDescent="0.2">
      <c r="A758" s="65" t="s">
        <v>89</v>
      </c>
      <c r="B758" s="70">
        <f t="shared" ref="B758:K758" si="426">(B757/B704)*100</f>
        <v>-9.7010109701010894</v>
      </c>
      <c r="C758" s="70">
        <f t="shared" si="426"/>
        <v>-7.5530035335689014</v>
      </c>
      <c r="D758" s="70">
        <f t="shared" si="426"/>
        <v>-5.4193838542837787</v>
      </c>
      <c r="E758" s="70">
        <f t="shared" si="426"/>
        <v>-2.9621125143513152</v>
      </c>
      <c r="F758" s="70">
        <f t="shared" si="426"/>
        <v>-1.2971971276349237</v>
      </c>
      <c r="G758" s="70">
        <f t="shared" si="426"/>
        <v>0.23030861354214649</v>
      </c>
      <c r="H758" s="70">
        <f t="shared" si="426"/>
        <v>1.6662809534829872</v>
      </c>
      <c r="I758" s="70">
        <f t="shared" si="426"/>
        <v>1.9866019866019922</v>
      </c>
      <c r="J758" s="70">
        <f t="shared" si="426"/>
        <v>1.5316778834996574</v>
      </c>
      <c r="K758" s="70">
        <f t="shared" si="426"/>
        <v>1.7798594847775229</v>
      </c>
      <c r="L758" s="70">
        <f>(L757/L704)*100</f>
        <v>2.2561692126909572</v>
      </c>
      <c r="M758" s="70">
        <f>(M757/M704)*100</f>
        <v>2.4729156853509182</v>
      </c>
      <c r="N758" s="81">
        <f>(N757/O704)*100</f>
        <v>-1.3519706691109021</v>
      </c>
    </row>
    <row r="759" spans="1:20" s="77" customFormat="1" x14ac:dyDescent="0.2">
      <c r="A759" s="74"/>
      <c r="B759" s="75"/>
      <c r="C759" s="75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</row>
    <row r="760" spans="1:20" s="65" customFormat="1" x14ac:dyDescent="0.2">
      <c r="B760" s="65" t="s">
        <v>27</v>
      </c>
      <c r="C760" s="73" t="s">
        <v>24</v>
      </c>
      <c r="D760" s="73" t="s">
        <v>28</v>
      </c>
      <c r="E760" s="65" t="s">
        <v>29</v>
      </c>
      <c r="F760" s="65" t="s">
        <v>30</v>
      </c>
      <c r="G760" s="65" t="s">
        <v>31</v>
      </c>
      <c r="H760" s="65" t="s">
        <v>32</v>
      </c>
      <c r="I760" s="65" t="s">
        <v>33</v>
      </c>
      <c r="J760" s="65" t="s">
        <v>34</v>
      </c>
      <c r="K760" s="65" t="s">
        <v>35</v>
      </c>
      <c r="L760" s="65" t="s">
        <v>36</v>
      </c>
      <c r="M760" s="65" t="s">
        <v>37</v>
      </c>
    </row>
    <row r="761" spans="1:20" s="65" customFormat="1" x14ac:dyDescent="0.2">
      <c r="A761" s="65" t="s">
        <v>116</v>
      </c>
      <c r="B761" s="70">
        <f>B706-M705</f>
        <v>-1.8000000000000114</v>
      </c>
      <c r="C761" s="70">
        <f t="shared" ref="C761:M761" si="427">C706-B706</f>
        <v>-0.10000000000002274</v>
      </c>
      <c r="D761" s="70">
        <f t="shared" si="427"/>
        <v>2</v>
      </c>
      <c r="E761" s="70">
        <f t="shared" si="427"/>
        <v>3.6000000000000227</v>
      </c>
      <c r="F761" s="70">
        <f t="shared" si="427"/>
        <v>3</v>
      </c>
      <c r="G761" s="70">
        <f t="shared" si="427"/>
        <v>8.8000000000000114</v>
      </c>
      <c r="H761" s="70">
        <f t="shared" si="427"/>
        <v>4.2999999999999545</v>
      </c>
      <c r="I761" s="70">
        <f t="shared" si="427"/>
        <v>0.80000000000001137</v>
      </c>
      <c r="J761" s="70">
        <f t="shared" si="427"/>
        <v>-4.8000000000000114</v>
      </c>
      <c r="K761" s="70">
        <f t="shared" si="427"/>
        <v>-3</v>
      </c>
      <c r="L761" s="70">
        <f t="shared" si="427"/>
        <v>0.60000000000002274</v>
      </c>
      <c r="M761" s="70">
        <f t="shared" si="427"/>
        <v>0.10000000000002274</v>
      </c>
      <c r="N761" s="60"/>
    </row>
    <row r="762" spans="1:20" s="65" customFormat="1" x14ac:dyDescent="0.2">
      <c r="A762" s="65" t="s">
        <v>117</v>
      </c>
      <c r="B762" s="70">
        <f>(B761/M705)*100</f>
        <v>-0.41369800045966704</v>
      </c>
      <c r="C762" s="70">
        <f t="shared" ref="C762:M762" si="428">(C761/B706)*100</f>
        <v>-2.3078698361417661E-2</v>
      </c>
      <c r="D762" s="70">
        <f t="shared" si="428"/>
        <v>0.46168051708217916</v>
      </c>
      <c r="E762" s="70">
        <f t="shared" si="428"/>
        <v>0.82720588235294634</v>
      </c>
      <c r="F762" s="70">
        <f t="shared" si="428"/>
        <v>0.68368277119416587</v>
      </c>
      <c r="G762" s="70">
        <f t="shared" si="428"/>
        <v>1.9918515165233162</v>
      </c>
      <c r="H762" s="70">
        <f t="shared" si="428"/>
        <v>0.95428317798489892</v>
      </c>
      <c r="I762" s="70">
        <f t="shared" si="428"/>
        <v>0.17586282699494646</v>
      </c>
      <c r="J762" s="70">
        <f t="shared" si="428"/>
        <v>-1.0533245556287056</v>
      </c>
      <c r="K762" s="70">
        <f t="shared" si="428"/>
        <v>-0.66533599467731208</v>
      </c>
      <c r="L762" s="70">
        <f t="shared" si="428"/>
        <v>0.13395847287341434</v>
      </c>
      <c r="M762" s="70">
        <f t="shared" si="428"/>
        <v>2.2296544035679541E-2</v>
      </c>
      <c r="N762" s="60"/>
    </row>
    <row r="763" spans="1:20" s="65" customFormat="1" x14ac:dyDescent="0.2">
      <c r="B763" s="64" t="s">
        <v>7</v>
      </c>
      <c r="C763" s="65" t="s">
        <v>8</v>
      </c>
      <c r="D763" s="65" t="s">
        <v>9</v>
      </c>
      <c r="E763" s="65" t="s">
        <v>10</v>
      </c>
      <c r="F763" s="65" t="s">
        <v>11</v>
      </c>
      <c r="G763" s="65" t="s">
        <v>12</v>
      </c>
      <c r="H763" s="65" t="s">
        <v>13</v>
      </c>
      <c r="I763" s="65" t="s">
        <v>14</v>
      </c>
      <c r="J763" s="65" t="s">
        <v>15</v>
      </c>
      <c r="K763" s="65" t="s">
        <v>16</v>
      </c>
      <c r="L763" s="65" t="s">
        <v>17</v>
      </c>
      <c r="M763" s="65" t="s">
        <v>18</v>
      </c>
      <c r="N763" s="65" t="s">
        <v>40</v>
      </c>
    </row>
    <row r="764" spans="1:20" s="65" customFormat="1" x14ac:dyDescent="0.2">
      <c r="A764" s="65" t="s">
        <v>118</v>
      </c>
      <c r="B764" s="70">
        <f t="shared" ref="B764:G764" si="429">B706-B705</f>
        <v>13.5</v>
      </c>
      <c r="C764" s="70">
        <f t="shared" si="429"/>
        <v>14.599999999999966</v>
      </c>
      <c r="D764" s="70">
        <f t="shared" si="429"/>
        <v>14.599999999999966</v>
      </c>
      <c r="E764" s="70">
        <f t="shared" si="429"/>
        <v>16.199999999999989</v>
      </c>
      <c r="F764" s="70">
        <f t="shared" si="429"/>
        <v>15.699999999999989</v>
      </c>
      <c r="G764" s="70">
        <f t="shared" si="429"/>
        <v>15.400000000000034</v>
      </c>
      <c r="H764" s="70">
        <f t="shared" ref="H764:M764" si="430">H706-H705</f>
        <v>15.599999999999966</v>
      </c>
      <c r="I764" s="70">
        <f t="shared" si="430"/>
        <v>14.199999999999989</v>
      </c>
      <c r="J764" s="70">
        <f t="shared" si="430"/>
        <v>13.399999999999977</v>
      </c>
      <c r="K764" s="70">
        <f t="shared" si="430"/>
        <v>13.299999999999955</v>
      </c>
      <c r="L764" s="70">
        <f t="shared" si="430"/>
        <v>13.399999999999977</v>
      </c>
      <c r="M764" s="70">
        <f t="shared" si="430"/>
        <v>13.5</v>
      </c>
      <c r="N764" s="80">
        <f>O706-O705</f>
        <v>14.449999999999989</v>
      </c>
    </row>
    <row r="765" spans="1:20" s="65" customFormat="1" x14ac:dyDescent="0.2">
      <c r="A765" s="65" t="s">
        <v>119</v>
      </c>
      <c r="B765" s="70">
        <f t="shared" ref="B765:G765" si="431">(B764/B705)*100</f>
        <v>3.2158170557408288</v>
      </c>
      <c r="C765" s="70">
        <f t="shared" si="431"/>
        <v>3.4878165312947838</v>
      </c>
      <c r="D765" s="70">
        <f t="shared" si="431"/>
        <v>3.4712315739419797</v>
      </c>
      <c r="E765" s="70">
        <f t="shared" si="431"/>
        <v>3.8334122101277774</v>
      </c>
      <c r="F765" s="70">
        <f t="shared" si="431"/>
        <v>3.6845810842525202</v>
      </c>
      <c r="G765" s="70">
        <f t="shared" si="431"/>
        <v>3.538602941176479</v>
      </c>
      <c r="H765" s="70">
        <f t="shared" ref="H765:M765" si="432">(H764/H705)*100</f>
        <v>3.5511040291372558</v>
      </c>
      <c r="I765" s="70">
        <f t="shared" si="432"/>
        <v>3.2163080407700995</v>
      </c>
      <c r="J765" s="70">
        <f t="shared" si="432"/>
        <v>3.0628571428571378</v>
      </c>
      <c r="K765" s="70">
        <f t="shared" si="432"/>
        <v>3.0602853198343198</v>
      </c>
      <c r="L765" s="70">
        <f t="shared" si="432"/>
        <v>3.079751781199719</v>
      </c>
      <c r="M765" s="70">
        <f t="shared" si="432"/>
        <v>3.1027350034474832</v>
      </c>
      <c r="N765" s="81">
        <f>(N764/O705)*100</f>
        <v>3.3565621370499383</v>
      </c>
    </row>
    <row r="766" spans="1:20" s="77" customFormat="1" x14ac:dyDescent="0.2">
      <c r="A766" s="74"/>
      <c r="B766" s="75"/>
      <c r="C766" s="75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</row>
    <row r="767" spans="1:20" s="65" customFormat="1" x14ac:dyDescent="0.2">
      <c r="B767" s="65" t="s">
        <v>27</v>
      </c>
      <c r="C767" s="73" t="s">
        <v>24</v>
      </c>
      <c r="D767" s="73" t="s">
        <v>28</v>
      </c>
      <c r="E767" s="65" t="s">
        <v>29</v>
      </c>
      <c r="F767" s="65" t="s">
        <v>30</v>
      </c>
      <c r="G767" s="65" t="s">
        <v>31</v>
      </c>
      <c r="H767" s="65" t="s">
        <v>32</v>
      </c>
      <c r="I767" s="65" t="s">
        <v>33</v>
      </c>
      <c r="J767" s="65" t="s">
        <v>34</v>
      </c>
      <c r="K767" s="65" t="s">
        <v>35</v>
      </c>
      <c r="L767" s="65" t="s">
        <v>36</v>
      </c>
      <c r="M767" s="65" t="s">
        <v>37</v>
      </c>
    </row>
    <row r="768" spans="1:20" s="65" customFormat="1" x14ac:dyDescent="0.2">
      <c r="A768" s="65" t="s">
        <v>120</v>
      </c>
      <c r="B768" s="70">
        <f>B707-M706</f>
        <v>-1.9000000000000341</v>
      </c>
      <c r="C768" s="70">
        <f>C707-B707</f>
        <v>-0.5</v>
      </c>
      <c r="D768" s="70">
        <f>D707-C707</f>
        <v>2.1999999999999886</v>
      </c>
      <c r="E768" s="70">
        <f>E707-D707</f>
        <v>2.1000000000000227</v>
      </c>
      <c r="F768" s="70">
        <f t="shared" ref="F768:H768" si="433">F707-E707</f>
        <v>2.1000000000000227</v>
      </c>
      <c r="G768" s="70">
        <f t="shared" si="433"/>
        <v>9.8999999999999773</v>
      </c>
      <c r="H768" s="70">
        <f t="shared" si="433"/>
        <v>3.3000000000000114</v>
      </c>
      <c r="I768" s="70">
        <f>I707-H707</f>
        <v>-0.30000000000001137</v>
      </c>
      <c r="J768" s="70">
        <f>J707-I707</f>
        <v>-6</v>
      </c>
      <c r="K768" s="70">
        <f>K707-J707</f>
        <v>-2.3000000000000114</v>
      </c>
      <c r="L768" s="70">
        <f>L707-K707</f>
        <v>-1.0999999999999659</v>
      </c>
      <c r="M768" s="70">
        <f>M707-L707</f>
        <v>0.29999999999995453</v>
      </c>
      <c r="N768" s="60"/>
    </row>
    <row r="769" spans="1:20" s="65" customFormat="1" x14ac:dyDescent="0.2">
      <c r="A769" s="65" t="s">
        <v>121</v>
      </c>
      <c r="B769" s="70">
        <f>(B768/M706)*100</f>
        <v>-0.42353990191708291</v>
      </c>
      <c r="C769" s="70">
        <f>(C768/B707)*100</f>
        <v>-0.11193194537721066</v>
      </c>
      <c r="D769" s="70">
        <f>(D768/C707)*100</f>
        <v>0.49305244285073707</v>
      </c>
      <c r="E769" s="70">
        <f>(E768/D707)*100</f>
        <v>0.46833184656557159</v>
      </c>
      <c r="F769" s="70">
        <f t="shared" ref="F769:H769" si="434">(F768/E707)*100</f>
        <v>0.46614872364040461</v>
      </c>
      <c r="G769" s="70">
        <f t="shared" si="434"/>
        <v>2.187361908970388</v>
      </c>
      <c r="H769" s="70">
        <f t="shared" si="434"/>
        <v>0.713513513513516</v>
      </c>
      <c r="I769" s="70">
        <f>(I768/H707)*100</f>
        <v>-6.4405324173467449E-2</v>
      </c>
      <c r="J769" s="70">
        <f>(J768/I707)*100</f>
        <v>-1.288936627282492</v>
      </c>
      <c r="K769" s="70">
        <f>(K768/J707)*100</f>
        <v>-0.50054406964091658</v>
      </c>
      <c r="L769" s="70">
        <f>(L768/K707)*100</f>
        <v>-0.24059492563428828</v>
      </c>
      <c r="M769" s="70">
        <f>(M768/L707)*100</f>
        <v>6.5775049331277022E-2</v>
      </c>
      <c r="N769" s="60"/>
    </row>
    <row r="770" spans="1:20" s="65" customFormat="1" x14ac:dyDescent="0.2">
      <c r="B770" s="64" t="s">
        <v>7</v>
      </c>
      <c r="C770" s="65" t="s">
        <v>8</v>
      </c>
      <c r="D770" s="65" t="s">
        <v>9</v>
      </c>
      <c r="E770" s="65" t="s">
        <v>10</v>
      </c>
      <c r="F770" s="65" t="s">
        <v>11</v>
      </c>
      <c r="G770" s="65" t="s">
        <v>12</v>
      </c>
      <c r="H770" s="65" t="s">
        <v>13</v>
      </c>
      <c r="I770" s="65" t="s">
        <v>14</v>
      </c>
      <c r="J770" s="65" t="s">
        <v>15</v>
      </c>
      <c r="K770" s="65" t="s">
        <v>16</v>
      </c>
      <c r="L770" s="65" t="s">
        <v>17</v>
      </c>
      <c r="M770" s="65" t="s">
        <v>18</v>
      </c>
      <c r="N770" s="65" t="s">
        <v>40</v>
      </c>
    </row>
    <row r="771" spans="1:20" s="65" customFormat="1" x14ac:dyDescent="0.2">
      <c r="A771" s="65" t="s">
        <v>122</v>
      </c>
      <c r="B771" s="70">
        <f>B707-B706</f>
        <v>13.399999999999977</v>
      </c>
      <c r="C771" s="70">
        <f>C707-C706</f>
        <v>13</v>
      </c>
      <c r="D771" s="70">
        <f>D707-D706</f>
        <v>13.199999999999989</v>
      </c>
      <c r="E771" s="70">
        <f>E707-E706</f>
        <v>11.699999999999989</v>
      </c>
      <c r="F771" s="70">
        <f t="shared" ref="F771:G771" si="435">F707-F706</f>
        <v>10.800000000000011</v>
      </c>
      <c r="G771" s="70">
        <f t="shared" si="435"/>
        <v>11.899999999999977</v>
      </c>
      <c r="H771" s="70">
        <f t="shared" ref="H771:I771" si="436">H707-H706</f>
        <v>10.900000000000034</v>
      </c>
      <c r="I771" s="70">
        <f t="shared" si="436"/>
        <v>9.8000000000000114</v>
      </c>
      <c r="J771" s="70">
        <f t="shared" ref="J771:K771" si="437">J707-J706</f>
        <v>8.6000000000000227</v>
      </c>
      <c r="K771" s="70">
        <f t="shared" si="437"/>
        <v>9.3000000000000114</v>
      </c>
      <c r="L771" s="70">
        <f t="shared" ref="L771:M771" si="438">L707-L706</f>
        <v>7.6000000000000227</v>
      </c>
      <c r="M771" s="70">
        <f t="shared" si="438"/>
        <v>7.7999999999999545</v>
      </c>
      <c r="N771" s="80">
        <f>O707-O706</f>
        <v>10.666666666666686</v>
      </c>
    </row>
    <row r="772" spans="1:20" s="65" customFormat="1" x14ac:dyDescent="0.2">
      <c r="A772" s="65" t="s">
        <v>123</v>
      </c>
      <c r="B772" s="70">
        <f t="shared" ref="B772:M772" si="439">(B771/B706)*100</f>
        <v>3.0925455804292583</v>
      </c>
      <c r="C772" s="70">
        <f t="shared" si="439"/>
        <v>3.0009233610341646</v>
      </c>
      <c r="D772" s="70">
        <f t="shared" si="439"/>
        <v>3.0330882352941151</v>
      </c>
      <c r="E772" s="70">
        <f t="shared" si="439"/>
        <v>2.6663628076572445</v>
      </c>
      <c r="F772" s="70">
        <f t="shared" si="439"/>
        <v>2.4445450430058875</v>
      </c>
      <c r="G772" s="70">
        <f t="shared" si="439"/>
        <v>2.6409232134931151</v>
      </c>
      <c r="H772" s="70">
        <f t="shared" si="439"/>
        <v>2.3961310178061188</v>
      </c>
      <c r="I772" s="70">
        <f t="shared" si="439"/>
        <v>2.1505376344086047</v>
      </c>
      <c r="J772" s="70">
        <f t="shared" si="439"/>
        <v>1.9072965180749661</v>
      </c>
      <c r="K772" s="70">
        <f t="shared" si="439"/>
        <v>2.076356329537846</v>
      </c>
      <c r="L772" s="70">
        <f t="shared" si="439"/>
        <v>1.6945373467112648</v>
      </c>
      <c r="M772" s="70">
        <f t="shared" si="439"/>
        <v>1.7387427552385097</v>
      </c>
      <c r="N772" s="81">
        <f>(N771/O706)*100</f>
        <v>2.3972731018466535</v>
      </c>
    </row>
    <row r="773" spans="1:20" s="77" customFormat="1" x14ac:dyDescent="0.2">
      <c r="A773" s="74"/>
      <c r="B773" s="75"/>
      <c r="C773" s="75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</row>
    <row r="774" spans="1:20" s="65" customFormat="1" x14ac:dyDescent="0.2">
      <c r="B774" s="65" t="s">
        <v>27</v>
      </c>
      <c r="C774" s="73" t="s">
        <v>24</v>
      </c>
      <c r="D774" s="73" t="s">
        <v>28</v>
      </c>
      <c r="E774" s="65" t="s">
        <v>29</v>
      </c>
      <c r="F774" s="65" t="s">
        <v>30</v>
      </c>
      <c r="G774" s="65" t="s">
        <v>31</v>
      </c>
      <c r="H774" s="65" t="s">
        <v>32</v>
      </c>
      <c r="I774" s="65" t="s">
        <v>33</v>
      </c>
      <c r="J774" s="65" t="s">
        <v>34</v>
      </c>
      <c r="K774" s="65" t="s">
        <v>35</v>
      </c>
      <c r="L774" s="65" t="s">
        <v>36</v>
      </c>
      <c r="M774" s="65" t="s">
        <v>37</v>
      </c>
    </row>
    <row r="775" spans="1:20" s="65" customFormat="1" x14ac:dyDescent="0.2">
      <c r="A775" s="65" t="s">
        <v>124</v>
      </c>
      <c r="B775" s="70">
        <f>B708-M707</f>
        <v>-3.7999999999999545</v>
      </c>
      <c r="C775" s="70">
        <f t="shared" ref="C775:M775" si="440">C708-B708</f>
        <v>-1.1000000000000227</v>
      </c>
      <c r="D775" s="70">
        <f t="shared" si="440"/>
        <v>1.1000000000000227</v>
      </c>
      <c r="E775" s="70">
        <f t="shared" si="440"/>
        <v>0</v>
      </c>
      <c r="F775" s="70">
        <f t="shared" si="440"/>
        <v>2.1999999999999886</v>
      </c>
      <c r="G775" s="70">
        <f t="shared" si="440"/>
        <v>7.8999999999999773</v>
      </c>
      <c r="H775" s="70">
        <f t="shared" si="440"/>
        <v>1.9000000000000341</v>
      </c>
      <c r="I775" s="70">
        <f t="shared" si="440"/>
        <v>0.29999999999995453</v>
      </c>
      <c r="J775" s="70">
        <f t="shared" si="440"/>
        <v>-5.7999999999999545</v>
      </c>
      <c r="K775" s="70">
        <f t="shared" si="440"/>
        <v>-0.70000000000004547</v>
      </c>
      <c r="L775" s="70">
        <f t="shared" si="440"/>
        <v>2.4000000000000341</v>
      </c>
      <c r="M775" s="70">
        <f t="shared" si="440"/>
        <v>0.59999999999996589</v>
      </c>
      <c r="N775" s="60"/>
    </row>
    <row r="776" spans="1:20" s="65" customFormat="1" x14ac:dyDescent="0.2">
      <c r="A776" s="65" t="s">
        <v>125</v>
      </c>
      <c r="B776" s="70">
        <f>(B775/M707)*100</f>
        <v>-0.83260297984223375</v>
      </c>
      <c r="C776" s="70">
        <f t="shared" ref="C776:M776" si="441">(C775/B708)*100</f>
        <v>-0.2430402121078265</v>
      </c>
      <c r="D776" s="70">
        <f t="shared" si="441"/>
        <v>0.2436323366555975</v>
      </c>
      <c r="E776" s="70">
        <f t="shared" si="441"/>
        <v>0</v>
      </c>
      <c r="F776" s="70">
        <f t="shared" si="441"/>
        <v>0.48608042421564041</v>
      </c>
      <c r="G776" s="70">
        <f t="shared" si="441"/>
        <v>1.7370272647317453</v>
      </c>
      <c r="H776" s="70">
        <f t="shared" si="441"/>
        <v>0.4106332396801457</v>
      </c>
      <c r="I776" s="70">
        <f t="shared" si="441"/>
        <v>6.457167455875043E-2</v>
      </c>
      <c r="J776" s="70">
        <f t="shared" si="441"/>
        <v>-1.2475801247580027</v>
      </c>
      <c r="K776" s="70">
        <f t="shared" si="441"/>
        <v>-0.15247222827271736</v>
      </c>
      <c r="L776" s="70">
        <f t="shared" si="441"/>
        <v>0.52356020942409121</v>
      </c>
      <c r="M776" s="70">
        <f t="shared" si="441"/>
        <v>0.13020833333332593</v>
      </c>
      <c r="N776" s="60"/>
    </row>
    <row r="777" spans="1:20" s="65" customFormat="1" x14ac:dyDescent="0.2">
      <c r="B777" s="64" t="s">
        <v>7</v>
      </c>
      <c r="C777" s="65" t="s">
        <v>8</v>
      </c>
      <c r="D777" s="65" t="s">
        <v>9</v>
      </c>
      <c r="E777" s="65" t="s">
        <v>10</v>
      </c>
      <c r="F777" s="65" t="s">
        <v>11</v>
      </c>
      <c r="G777" s="65" t="s">
        <v>12</v>
      </c>
      <c r="H777" s="65" t="s">
        <v>13</v>
      </c>
      <c r="I777" s="65" t="s">
        <v>14</v>
      </c>
      <c r="J777" s="65" t="s">
        <v>15</v>
      </c>
      <c r="K777" s="65" t="s">
        <v>16</v>
      </c>
      <c r="L777" s="65" t="s">
        <v>17</v>
      </c>
      <c r="M777" s="65" t="s">
        <v>18</v>
      </c>
      <c r="N777" s="65" t="s">
        <v>40</v>
      </c>
    </row>
    <row r="778" spans="1:20" s="65" customFormat="1" x14ac:dyDescent="0.2">
      <c r="A778" s="65" t="s">
        <v>126</v>
      </c>
      <c r="B778" s="70">
        <f t="shared" ref="B778:M778" si="442">B708-B707</f>
        <v>5.9000000000000341</v>
      </c>
      <c r="C778" s="70">
        <f t="shared" si="442"/>
        <v>5.3000000000000114</v>
      </c>
      <c r="D778" s="70">
        <f t="shared" si="442"/>
        <v>4.2000000000000455</v>
      </c>
      <c r="E778" s="70">
        <f t="shared" si="442"/>
        <v>2.1000000000000227</v>
      </c>
      <c r="F778" s="70">
        <f t="shared" si="442"/>
        <v>2.1999999999999886</v>
      </c>
      <c r="G778" s="70">
        <f t="shared" si="442"/>
        <v>0.19999999999998863</v>
      </c>
      <c r="H778" s="70">
        <f t="shared" si="442"/>
        <v>-1.1999999999999886</v>
      </c>
      <c r="I778" s="70">
        <f t="shared" si="442"/>
        <v>-0.60000000000002274</v>
      </c>
      <c r="J778" s="70">
        <f t="shared" si="442"/>
        <v>-0.39999999999997726</v>
      </c>
      <c r="K778" s="70">
        <f t="shared" si="442"/>
        <v>1.1999999999999886</v>
      </c>
      <c r="L778" s="70">
        <f t="shared" si="442"/>
        <v>4.6999999999999886</v>
      </c>
      <c r="M778" s="70">
        <f t="shared" si="442"/>
        <v>5</v>
      </c>
      <c r="N778" s="69">
        <f>O708-O707</f>
        <v>2.3833333333332689</v>
      </c>
    </row>
    <row r="779" spans="1:20" s="65" customFormat="1" x14ac:dyDescent="0.2">
      <c r="A779" s="65" t="s">
        <v>127</v>
      </c>
      <c r="B779" s="70">
        <f t="shared" ref="B779:M779" si="443">(B778/B707)*100</f>
        <v>1.3207969554510934</v>
      </c>
      <c r="C779" s="70">
        <f t="shared" si="443"/>
        <v>1.1878081577767843</v>
      </c>
      <c r="D779" s="70">
        <f t="shared" si="443"/>
        <v>0.93666369313114317</v>
      </c>
      <c r="E779" s="70">
        <f t="shared" si="443"/>
        <v>0.46614872364040461</v>
      </c>
      <c r="F779" s="70">
        <f t="shared" si="443"/>
        <v>0.48608042421564041</v>
      </c>
      <c r="G779" s="70">
        <f t="shared" si="443"/>
        <v>4.3243243243240789E-2</v>
      </c>
      <c r="H779" s="70">
        <f t="shared" si="443"/>
        <v>-0.25762129669385758</v>
      </c>
      <c r="I779" s="70">
        <f t="shared" si="443"/>
        <v>-0.12889366272825409</v>
      </c>
      <c r="J779" s="70">
        <f t="shared" si="443"/>
        <v>-8.7051142546240967E-2</v>
      </c>
      <c r="K779" s="70">
        <f t="shared" si="443"/>
        <v>0.26246719160104737</v>
      </c>
      <c r="L779" s="70">
        <f t="shared" si="443"/>
        <v>1.030475772856827</v>
      </c>
      <c r="M779" s="70">
        <f t="shared" si="443"/>
        <v>1.0955302366345312</v>
      </c>
      <c r="N779" s="70">
        <f>(N778/O707)*100</f>
        <v>0.52310055968100422</v>
      </c>
    </row>
    <row r="780" spans="1:20" s="77" customFormat="1" x14ac:dyDescent="0.2">
      <c r="A780" s="74"/>
      <c r="B780" s="75"/>
      <c r="C780" s="75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</row>
    <row r="781" spans="1:20" x14ac:dyDescent="0.2">
      <c r="A781" s="62"/>
      <c r="B781" s="65" t="s">
        <v>27</v>
      </c>
      <c r="C781" s="73" t="s">
        <v>24</v>
      </c>
      <c r="D781" s="73" t="s">
        <v>28</v>
      </c>
      <c r="E781" s="65" t="s">
        <v>29</v>
      </c>
      <c r="F781" s="65" t="s">
        <v>30</v>
      </c>
      <c r="G781" s="65" t="s">
        <v>31</v>
      </c>
      <c r="H781" s="65" t="s">
        <v>32</v>
      </c>
      <c r="I781" s="65" t="s">
        <v>33</v>
      </c>
      <c r="J781" s="65" t="s">
        <v>34</v>
      </c>
      <c r="K781" s="65" t="s">
        <v>35</v>
      </c>
      <c r="L781" s="65" t="s">
        <v>36</v>
      </c>
      <c r="M781" s="65" t="s">
        <v>37</v>
      </c>
      <c r="N781" s="62"/>
      <c r="O781" s="62"/>
      <c r="P781" s="62"/>
      <c r="Q781" s="62"/>
      <c r="R781" s="62"/>
      <c r="S781" s="62"/>
      <c r="T781" s="62"/>
    </row>
    <row r="782" spans="1:20" x14ac:dyDescent="0.2">
      <c r="A782" s="65" t="s">
        <v>128</v>
      </c>
      <c r="B782" s="70">
        <f>B709-M708</f>
        <v>-1.5999999999999659</v>
      </c>
      <c r="C782" s="70">
        <f t="shared" ref="C782:J782" si="444">C709-B709</f>
        <v>-0.40000000000003411</v>
      </c>
      <c r="D782" s="70">
        <f t="shared" si="444"/>
        <v>1.2000000000000455</v>
      </c>
      <c r="E782" s="70">
        <f t="shared" si="444"/>
        <v>3.2999999999999545</v>
      </c>
      <c r="F782" s="70">
        <f t="shared" si="444"/>
        <v>1.5</v>
      </c>
      <c r="G782" s="70">
        <f t="shared" si="444"/>
        <v>6.7000000000000455</v>
      </c>
      <c r="H782" s="70">
        <f t="shared" si="444"/>
        <v>2.5999999999999659</v>
      </c>
      <c r="I782" s="70">
        <f t="shared" si="444"/>
        <v>0.10000000000002274</v>
      </c>
      <c r="J782" s="70">
        <f t="shared" si="444"/>
        <v>-4</v>
      </c>
      <c r="K782" s="70">
        <f>K709-J709</f>
        <v>0.69999999999998863</v>
      </c>
      <c r="L782" s="70">
        <f>L709-K709</f>
        <v>1.6000000000000227</v>
      </c>
      <c r="M782" s="70">
        <f>M709-L709</f>
        <v>-0.90000000000003411</v>
      </c>
      <c r="N782" s="62"/>
      <c r="O782" s="62"/>
      <c r="P782" s="62"/>
      <c r="Q782" s="62"/>
      <c r="R782" s="62"/>
      <c r="S782" s="62"/>
      <c r="T782" s="62"/>
    </row>
    <row r="783" spans="1:20" x14ac:dyDescent="0.2">
      <c r="A783" s="65" t="s">
        <v>129</v>
      </c>
      <c r="B783" s="70">
        <f>(B782/M708)*100</f>
        <v>-0.3467706978760221</v>
      </c>
      <c r="C783" s="70">
        <f t="shared" ref="C783:M783" si="445">(C782/B709)*100</f>
        <v>-8.6994345367558526E-2</v>
      </c>
      <c r="D783" s="70">
        <f t="shared" si="445"/>
        <v>0.2612102742707979</v>
      </c>
      <c r="E783" s="70">
        <f t="shared" si="445"/>
        <v>0.71645679548414121</v>
      </c>
      <c r="F783" s="70">
        <f t="shared" si="445"/>
        <v>0.32334554860961418</v>
      </c>
      <c r="G783" s="70">
        <f t="shared" si="445"/>
        <v>1.4396218306832931</v>
      </c>
      <c r="H783" s="70">
        <f t="shared" si="445"/>
        <v>0.55073077737766696</v>
      </c>
      <c r="I783" s="70">
        <f t="shared" si="445"/>
        <v>2.1065936380876921E-2</v>
      </c>
      <c r="J783" s="70">
        <f t="shared" si="445"/>
        <v>-0.84245998315080028</v>
      </c>
      <c r="K783" s="70">
        <f t="shared" si="445"/>
        <v>0.14868309260832382</v>
      </c>
      <c r="L783" s="70">
        <f t="shared" si="445"/>
        <v>0.33934252386002606</v>
      </c>
      <c r="M783" s="70">
        <f t="shared" si="445"/>
        <v>-0.19023462270133884</v>
      </c>
      <c r="N783" s="62"/>
      <c r="O783" s="62"/>
      <c r="P783" s="62"/>
      <c r="Q783" s="62"/>
      <c r="R783" s="62"/>
      <c r="S783" s="62"/>
      <c r="T783" s="62"/>
    </row>
    <row r="784" spans="1:20" x14ac:dyDescent="0.2">
      <c r="B784" s="64" t="s">
        <v>7</v>
      </c>
      <c r="C784" s="65" t="s">
        <v>8</v>
      </c>
      <c r="D784" s="65" t="s">
        <v>9</v>
      </c>
      <c r="E784" s="65" t="s">
        <v>10</v>
      </c>
      <c r="F784" s="65" t="s">
        <v>11</v>
      </c>
      <c r="G784" s="65" t="s">
        <v>12</v>
      </c>
      <c r="H784" s="65" t="s">
        <v>13</v>
      </c>
      <c r="I784" s="65" t="s">
        <v>14</v>
      </c>
      <c r="J784" s="65" t="s">
        <v>15</v>
      </c>
      <c r="K784" s="65" t="s">
        <v>16</v>
      </c>
      <c r="L784" s="65" t="s">
        <v>17</v>
      </c>
      <c r="M784" s="65" t="s">
        <v>18</v>
      </c>
      <c r="N784" s="65" t="s">
        <v>40</v>
      </c>
      <c r="O784" s="62"/>
      <c r="P784" s="62"/>
      <c r="Q784" s="62"/>
      <c r="R784" s="62"/>
      <c r="S784" s="62"/>
      <c r="T784" s="62"/>
    </row>
    <row r="785" spans="1:20" x14ac:dyDescent="0.2">
      <c r="A785" s="65" t="s">
        <v>130</v>
      </c>
      <c r="B785" s="70">
        <f>B709-B708</f>
        <v>7.1999999999999886</v>
      </c>
      <c r="C785" s="70">
        <f t="shared" ref="C785:D785" si="446">C709-C708</f>
        <v>7.8999999999999773</v>
      </c>
      <c r="D785" s="70">
        <f t="shared" si="446"/>
        <v>8</v>
      </c>
      <c r="E785" s="70">
        <f t="shared" ref="E785:F785" si="447">E709-E708</f>
        <v>11.299999999999955</v>
      </c>
      <c r="F785" s="70">
        <f t="shared" si="447"/>
        <v>10.599999999999966</v>
      </c>
      <c r="G785" s="70">
        <f t="shared" ref="G785:H785" si="448">G709-G708</f>
        <v>9.4000000000000341</v>
      </c>
      <c r="H785" s="70">
        <f t="shared" si="448"/>
        <v>10.099999999999966</v>
      </c>
      <c r="I785" s="70">
        <f>I709-I708</f>
        <v>9.9000000000000341</v>
      </c>
      <c r="J785" s="70">
        <f>J709-J708</f>
        <v>11.699999999999989</v>
      </c>
      <c r="K785" s="70">
        <f>K709-K708</f>
        <v>13.100000000000023</v>
      </c>
      <c r="L785" s="70">
        <f>L709-L708</f>
        <v>12.300000000000011</v>
      </c>
      <c r="M785" s="70">
        <f>M709-M708</f>
        <v>10.800000000000011</v>
      </c>
      <c r="N785" s="69">
        <f>O709-O708</f>
        <v>10.191666666666663</v>
      </c>
      <c r="O785" s="62"/>
      <c r="P785" s="62"/>
      <c r="Q785" s="62"/>
      <c r="R785" s="62"/>
      <c r="S785" s="62"/>
      <c r="T785" s="62"/>
    </row>
    <row r="786" spans="1:20" x14ac:dyDescent="0.2">
      <c r="A786" s="65" t="s">
        <v>131</v>
      </c>
      <c r="B786" s="70">
        <f>(B785/B708)*100</f>
        <v>1.5908086610693744</v>
      </c>
      <c r="C786" s="70">
        <f t="shared" ref="C786:D786" si="449">(C785/C708)*100</f>
        <v>1.7497231450719772</v>
      </c>
      <c r="D786" s="70">
        <f t="shared" si="449"/>
        <v>1.7675651789659745</v>
      </c>
      <c r="E786" s="70">
        <f t="shared" ref="E786:F786" si="450">(E785/E708)*100</f>
        <v>2.4966858152894287</v>
      </c>
      <c r="F786" s="70">
        <f t="shared" si="450"/>
        <v>2.3306948109058849</v>
      </c>
      <c r="G786" s="70">
        <f t="shared" ref="G786:H786" si="451">(G785/G708)*100</f>
        <v>2.0315539226280603</v>
      </c>
      <c r="H786" s="70">
        <f t="shared" si="451"/>
        <v>2.1739130434782536</v>
      </c>
      <c r="I786" s="70">
        <f>(I785/I708)*100</f>
        <v>2.1294902129490287</v>
      </c>
      <c r="J786" s="70">
        <f>(J785/J708)*100</f>
        <v>2.5484643868438224</v>
      </c>
      <c r="K786" s="70">
        <f>(K785/K708)*100</f>
        <v>2.857766143106462</v>
      </c>
      <c r="L786" s="70">
        <f>(L785/L708)*100</f>
        <v>2.6692708333333357</v>
      </c>
      <c r="M786" s="70">
        <f>(M785/M708)*100</f>
        <v>2.3407022106632014</v>
      </c>
      <c r="N786" s="70">
        <f>(N785/O708)*100</f>
        <v>2.2252547307132451</v>
      </c>
      <c r="O786" s="62"/>
      <c r="P786" s="62"/>
      <c r="Q786" s="62"/>
      <c r="R786" s="62"/>
      <c r="S786" s="62"/>
      <c r="T786" s="62"/>
    </row>
    <row r="787" spans="1:20" s="77" customFormat="1" x14ac:dyDescent="0.2">
      <c r="A787" s="74"/>
      <c r="B787" s="75"/>
      <c r="C787" s="75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</row>
    <row r="788" spans="1:20" x14ac:dyDescent="0.2">
      <c r="A788" s="62"/>
      <c r="B788" s="65" t="s">
        <v>27</v>
      </c>
      <c r="C788" s="73" t="s">
        <v>24</v>
      </c>
      <c r="D788" s="73" t="s">
        <v>28</v>
      </c>
      <c r="E788" s="65" t="s">
        <v>29</v>
      </c>
      <c r="F788" s="65" t="s">
        <v>30</v>
      </c>
      <c r="G788" s="65" t="s">
        <v>31</v>
      </c>
      <c r="H788" s="65" t="s">
        <v>32</v>
      </c>
      <c r="I788" s="65" t="s">
        <v>33</v>
      </c>
      <c r="J788" s="65" t="s">
        <v>34</v>
      </c>
      <c r="K788" s="65" t="s">
        <v>35</v>
      </c>
      <c r="L788" s="65" t="s">
        <v>36</v>
      </c>
      <c r="M788" s="65" t="s">
        <v>37</v>
      </c>
      <c r="N788" s="62"/>
      <c r="O788" s="62"/>
      <c r="P788" s="62"/>
      <c r="Q788" s="62"/>
      <c r="R788" s="62"/>
      <c r="S788" s="62"/>
      <c r="T788" s="62"/>
    </row>
    <row r="789" spans="1:20" x14ac:dyDescent="0.2">
      <c r="A789" s="65" t="s">
        <v>132</v>
      </c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62"/>
      <c r="O789" s="62"/>
      <c r="P789" s="62"/>
      <c r="Q789" s="62"/>
      <c r="R789" s="62"/>
      <c r="S789" s="62"/>
      <c r="T789" s="62"/>
    </row>
    <row r="790" spans="1:20" x14ac:dyDescent="0.2">
      <c r="A790" s="65" t="s">
        <v>133</v>
      </c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62"/>
      <c r="O790" s="62"/>
      <c r="P790" s="62"/>
      <c r="Q790" s="62"/>
      <c r="R790" s="62"/>
      <c r="S790" s="62"/>
      <c r="T790" s="62"/>
    </row>
    <row r="791" spans="1:20" x14ac:dyDescent="0.2">
      <c r="B791" s="64" t="s">
        <v>7</v>
      </c>
      <c r="C791" s="65" t="s">
        <v>8</v>
      </c>
      <c r="D791" s="65" t="s">
        <v>9</v>
      </c>
      <c r="E791" s="65" t="s">
        <v>10</v>
      </c>
      <c r="F791" s="65" t="s">
        <v>11</v>
      </c>
      <c r="G791" s="65" t="s">
        <v>12</v>
      </c>
      <c r="H791" s="65" t="s">
        <v>13</v>
      </c>
      <c r="I791" s="65" t="s">
        <v>14</v>
      </c>
      <c r="J791" s="65" t="s">
        <v>15</v>
      </c>
      <c r="K791" s="65" t="s">
        <v>16</v>
      </c>
      <c r="L791" s="65" t="s">
        <v>17</v>
      </c>
      <c r="M791" s="65" t="s">
        <v>18</v>
      </c>
      <c r="N791" s="65" t="s">
        <v>40</v>
      </c>
      <c r="O791" s="62"/>
      <c r="P791" s="62"/>
      <c r="Q791" s="62"/>
      <c r="R791" s="62"/>
      <c r="S791" s="62"/>
      <c r="T791" s="62"/>
    </row>
    <row r="792" spans="1:20" x14ac:dyDescent="0.2">
      <c r="A792" s="65" t="s">
        <v>134</v>
      </c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69" t="e">
        <f>N710-N709</f>
        <v>#DIV/0!</v>
      </c>
      <c r="O792" s="62"/>
      <c r="P792" s="62"/>
      <c r="Q792" s="62"/>
      <c r="R792" s="62"/>
      <c r="S792" s="62"/>
      <c r="T792" s="62"/>
    </row>
    <row r="793" spans="1:20" x14ac:dyDescent="0.2">
      <c r="A793" s="65" t="s">
        <v>135</v>
      </c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 t="e">
        <f>(N792/N709)*100</f>
        <v>#DIV/0!</v>
      </c>
      <c r="O793" s="62"/>
      <c r="P793" s="62"/>
      <c r="Q793" s="62"/>
      <c r="R793" s="62"/>
      <c r="S793" s="62"/>
      <c r="T793" s="62"/>
    </row>
    <row r="794" spans="1:20" s="77" customFormat="1" x14ac:dyDescent="0.2">
      <c r="A794" s="74"/>
      <c r="B794" s="75"/>
      <c r="C794" s="75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</row>
    <row r="795" spans="1:20" s="86" customFormat="1" x14ac:dyDescent="0.2">
      <c r="A795" s="82"/>
      <c r="B795" s="83"/>
      <c r="C795" s="83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1:20" x14ac:dyDescent="0.2">
      <c r="A796" s="59" t="s">
        <v>2</v>
      </c>
      <c r="B796" s="64" t="s">
        <v>7</v>
      </c>
      <c r="C796" s="65" t="s">
        <v>8</v>
      </c>
      <c r="D796" s="65" t="s">
        <v>9</v>
      </c>
      <c r="E796" s="65" t="s">
        <v>10</v>
      </c>
      <c r="F796" s="65" t="s">
        <v>11</v>
      </c>
      <c r="G796" s="65" t="s">
        <v>12</v>
      </c>
      <c r="H796" s="65" t="s">
        <v>13</v>
      </c>
      <c r="I796" s="65" t="s">
        <v>14</v>
      </c>
      <c r="J796" s="65" t="s">
        <v>15</v>
      </c>
      <c r="K796" s="65" t="s">
        <v>16</v>
      </c>
      <c r="L796" s="65" t="s">
        <v>17</v>
      </c>
      <c r="M796" s="65" t="s">
        <v>18</v>
      </c>
      <c r="N796" s="65" t="s">
        <v>40</v>
      </c>
    </row>
    <row r="797" spans="1:20" s="79" customFormat="1" x14ac:dyDescent="0.2">
      <c r="A797" s="64">
        <v>2003</v>
      </c>
      <c r="B797" s="70">
        <v>314.2</v>
      </c>
      <c r="C797" s="70">
        <v>308</v>
      </c>
      <c r="D797" s="70">
        <v>307.2</v>
      </c>
      <c r="E797" s="70">
        <v>310.7</v>
      </c>
      <c r="F797" s="70">
        <v>315.60000000000002</v>
      </c>
      <c r="G797" s="70">
        <v>318.3</v>
      </c>
      <c r="H797" s="70">
        <v>315.89999999999998</v>
      </c>
      <c r="I797" s="70">
        <v>318.3</v>
      </c>
      <c r="J797" s="70">
        <v>316.7</v>
      </c>
      <c r="K797" s="70">
        <v>321.2</v>
      </c>
      <c r="L797" s="70">
        <v>330.6</v>
      </c>
      <c r="M797" s="70">
        <v>336.6</v>
      </c>
      <c r="N797" s="80">
        <f t="shared" ref="N797:N802" si="452">AVERAGE(B797:M797)</f>
        <v>317.77499999999998</v>
      </c>
      <c r="O797" s="80">
        <f t="shared" ref="O797:O805" si="453">AVERAGE(B797:M797)</f>
        <v>317.77499999999998</v>
      </c>
      <c r="P797" s="60"/>
      <c r="Q797" s="60"/>
      <c r="R797" s="60"/>
      <c r="S797" s="60"/>
      <c r="T797" s="60"/>
    </row>
    <row r="798" spans="1:20" x14ac:dyDescent="0.2">
      <c r="A798" s="65">
        <v>2004</v>
      </c>
      <c r="B798" s="70">
        <v>313.8</v>
      </c>
      <c r="C798" s="70">
        <v>307.3</v>
      </c>
      <c r="D798" s="70">
        <v>308.10000000000002</v>
      </c>
      <c r="E798" s="70">
        <v>310.39999999999998</v>
      </c>
      <c r="F798" s="70">
        <v>315.60000000000002</v>
      </c>
      <c r="G798" s="70">
        <v>319.7</v>
      </c>
      <c r="H798" s="70">
        <v>317.89999999999998</v>
      </c>
      <c r="I798" s="70">
        <v>318.5</v>
      </c>
      <c r="J798" s="70">
        <v>316.10000000000002</v>
      </c>
      <c r="K798" s="70">
        <v>318.89999999999998</v>
      </c>
      <c r="L798" s="70">
        <v>329.1</v>
      </c>
      <c r="M798" s="70">
        <v>333.4</v>
      </c>
      <c r="N798" s="69">
        <f t="shared" si="452"/>
        <v>317.39999999999998</v>
      </c>
      <c r="O798" s="80">
        <f t="shared" si="453"/>
        <v>317.39999999999998</v>
      </c>
    </row>
    <row r="799" spans="1:20" x14ac:dyDescent="0.2">
      <c r="A799" s="65">
        <v>2005</v>
      </c>
      <c r="B799" s="70">
        <v>311.7</v>
      </c>
      <c r="C799" s="70">
        <v>306.2</v>
      </c>
      <c r="D799" s="70">
        <v>307.39999999999998</v>
      </c>
      <c r="E799" s="70">
        <v>310.2</v>
      </c>
      <c r="F799" s="70">
        <v>314</v>
      </c>
      <c r="G799" s="70">
        <v>315.39999999999998</v>
      </c>
      <c r="H799" s="70">
        <v>315.7</v>
      </c>
      <c r="I799" s="70">
        <v>317.7</v>
      </c>
      <c r="J799" s="70">
        <v>315.10000000000002</v>
      </c>
      <c r="K799" s="70">
        <v>321.89999999999998</v>
      </c>
      <c r="L799" s="70">
        <v>331.5</v>
      </c>
      <c r="M799" s="70">
        <v>336.1</v>
      </c>
      <c r="N799" s="69">
        <f t="shared" si="452"/>
        <v>316.9083333333333</v>
      </c>
      <c r="O799" s="80">
        <f t="shared" si="453"/>
        <v>316.9083333333333</v>
      </c>
    </row>
    <row r="800" spans="1:20" x14ac:dyDescent="0.2">
      <c r="A800" s="65">
        <v>2006</v>
      </c>
      <c r="B800" s="70">
        <v>310.39999999999998</v>
      </c>
      <c r="C800" s="70">
        <v>303.89999999999998</v>
      </c>
      <c r="D800" s="70">
        <v>305.5</v>
      </c>
      <c r="E800" s="70">
        <v>307.60000000000002</v>
      </c>
      <c r="F800" s="70">
        <v>311.39999999999998</v>
      </c>
      <c r="G800" s="70">
        <v>314.39999999999998</v>
      </c>
      <c r="H800" s="70">
        <v>312.5</v>
      </c>
      <c r="I800" s="70">
        <v>314</v>
      </c>
      <c r="J800" s="70">
        <v>311.2</v>
      </c>
      <c r="K800" s="70">
        <v>315.5</v>
      </c>
      <c r="L800" s="70">
        <v>328</v>
      </c>
      <c r="M800" s="70">
        <v>331.4</v>
      </c>
      <c r="N800" s="69">
        <f t="shared" si="452"/>
        <v>313.81666666666666</v>
      </c>
      <c r="O800" s="80">
        <f t="shared" si="453"/>
        <v>313.81666666666666</v>
      </c>
    </row>
    <row r="801" spans="1:22" x14ac:dyDescent="0.2">
      <c r="A801" s="65">
        <v>2007</v>
      </c>
      <c r="B801" s="70">
        <v>313.5</v>
      </c>
      <c r="C801" s="70">
        <v>305.60000000000002</v>
      </c>
      <c r="D801" s="70">
        <v>307.60000000000002</v>
      </c>
      <c r="E801" s="70">
        <v>307.89999999999998</v>
      </c>
      <c r="F801" s="70">
        <v>314</v>
      </c>
      <c r="G801" s="70">
        <v>316.10000000000002</v>
      </c>
      <c r="H801" s="70">
        <v>315.7</v>
      </c>
      <c r="I801" s="70">
        <v>315</v>
      </c>
      <c r="J801" s="70">
        <v>311.89999999999998</v>
      </c>
      <c r="K801" s="70">
        <v>314.89999999999998</v>
      </c>
      <c r="L801" s="70">
        <v>325.60000000000002</v>
      </c>
      <c r="M801" s="70">
        <v>327.39999999999998</v>
      </c>
      <c r="N801" s="69">
        <f t="shared" si="452"/>
        <v>314.59999999999997</v>
      </c>
      <c r="O801" s="80">
        <f t="shared" si="453"/>
        <v>314.59999999999997</v>
      </c>
    </row>
    <row r="802" spans="1:22" x14ac:dyDescent="0.2">
      <c r="A802" s="65">
        <v>2008</v>
      </c>
      <c r="B802" s="70">
        <v>310.3</v>
      </c>
      <c r="C802" s="70">
        <v>302.5</v>
      </c>
      <c r="D802" s="70">
        <v>303.8</v>
      </c>
      <c r="E802" s="70">
        <v>305.89999999999998</v>
      </c>
      <c r="F802" s="70">
        <v>309.89999999999998</v>
      </c>
      <c r="G802" s="70">
        <v>312</v>
      </c>
      <c r="H802" s="70">
        <v>311.2</v>
      </c>
      <c r="I802" s="70">
        <v>312</v>
      </c>
      <c r="J802" s="70">
        <v>307.89999999999998</v>
      </c>
      <c r="K802" s="70">
        <v>310.7</v>
      </c>
      <c r="L802" s="70">
        <v>316.8</v>
      </c>
      <c r="M802" s="70">
        <v>319.10000000000002</v>
      </c>
      <c r="N802" s="69">
        <f t="shared" si="452"/>
        <v>310.17500000000001</v>
      </c>
      <c r="O802" s="80">
        <f t="shared" si="453"/>
        <v>310.17500000000001</v>
      </c>
    </row>
    <row r="803" spans="1:22" x14ac:dyDescent="0.2">
      <c r="A803" s="65">
        <v>2009</v>
      </c>
      <c r="B803" s="70">
        <v>299.39999999999998</v>
      </c>
      <c r="C803" s="70">
        <v>292.39999999999998</v>
      </c>
      <c r="D803" s="70">
        <v>291.39999999999998</v>
      </c>
      <c r="E803" s="70">
        <v>292.5</v>
      </c>
      <c r="F803" s="70">
        <v>296.89999999999998</v>
      </c>
      <c r="G803" s="70">
        <v>299.8</v>
      </c>
      <c r="H803" s="70">
        <v>297.8</v>
      </c>
      <c r="I803" s="70">
        <v>298.39999999999998</v>
      </c>
      <c r="J803" s="70">
        <v>294.7</v>
      </c>
      <c r="K803" s="70">
        <v>298.5</v>
      </c>
      <c r="L803" s="70">
        <v>305.39999999999998</v>
      </c>
      <c r="M803" s="70">
        <v>307.10000000000002</v>
      </c>
      <c r="N803" s="69">
        <f t="shared" ref="N803:N808" si="454">AVERAGE(B803:M803)</f>
        <v>297.85833333333329</v>
      </c>
      <c r="O803" s="80">
        <f t="shared" si="453"/>
        <v>297.85833333333329</v>
      </c>
    </row>
    <row r="804" spans="1:22" x14ac:dyDescent="0.2">
      <c r="A804" s="65">
        <v>2010</v>
      </c>
      <c r="B804" s="70">
        <v>290.3</v>
      </c>
      <c r="C804" s="70">
        <v>283.89999999999998</v>
      </c>
      <c r="D804" s="70">
        <v>285.3</v>
      </c>
      <c r="E804" s="70">
        <v>287.3</v>
      </c>
      <c r="F804" s="70">
        <v>291.7</v>
      </c>
      <c r="G804" s="70">
        <v>294.5</v>
      </c>
      <c r="H804" s="70">
        <v>293.3</v>
      </c>
      <c r="I804" s="70">
        <v>294.8</v>
      </c>
      <c r="J804" s="70">
        <v>291.60000000000002</v>
      </c>
      <c r="K804" s="70">
        <v>297.39999999999998</v>
      </c>
      <c r="L804" s="70">
        <v>304.7</v>
      </c>
      <c r="M804" s="70">
        <v>307</v>
      </c>
      <c r="N804" s="69">
        <f t="shared" si="454"/>
        <v>293.48333333333329</v>
      </c>
      <c r="O804" s="80">
        <f t="shared" si="453"/>
        <v>293.48333333333329</v>
      </c>
    </row>
    <row r="805" spans="1:22" x14ac:dyDescent="0.2">
      <c r="A805" s="65">
        <v>2011</v>
      </c>
      <c r="B805" s="70">
        <v>290.60000000000002</v>
      </c>
      <c r="C805" s="70">
        <v>284.60000000000002</v>
      </c>
      <c r="D805" s="70">
        <v>286</v>
      </c>
      <c r="E805" s="70">
        <v>289.5</v>
      </c>
      <c r="F805" s="70">
        <v>292.2</v>
      </c>
      <c r="G805" s="70">
        <v>295</v>
      </c>
      <c r="H805" s="70">
        <v>295.5</v>
      </c>
      <c r="I805" s="70">
        <v>297.10000000000002</v>
      </c>
      <c r="J805" s="70">
        <v>294.2</v>
      </c>
      <c r="K805" s="70">
        <v>298.2</v>
      </c>
      <c r="L805" s="70">
        <v>307</v>
      </c>
      <c r="M805" s="70">
        <v>309</v>
      </c>
      <c r="N805" s="69">
        <f t="shared" si="454"/>
        <v>294.9083333333333</v>
      </c>
      <c r="O805" s="80">
        <f t="shared" si="453"/>
        <v>294.9083333333333</v>
      </c>
    </row>
    <row r="806" spans="1:22" x14ac:dyDescent="0.2">
      <c r="A806" s="65">
        <v>2012</v>
      </c>
      <c r="B806" s="70">
        <v>292</v>
      </c>
      <c r="C806" s="70">
        <v>285.39999999999998</v>
      </c>
      <c r="D806" s="70">
        <v>286.7</v>
      </c>
      <c r="E806" s="70">
        <v>288.10000000000002</v>
      </c>
      <c r="F806" s="70">
        <v>292.60000000000002</v>
      </c>
      <c r="G806" s="70">
        <v>295.39999999999998</v>
      </c>
      <c r="H806" s="70">
        <v>294.5</v>
      </c>
      <c r="I806" s="70">
        <v>296.39999999999998</v>
      </c>
      <c r="J806" s="70">
        <v>293.2</v>
      </c>
      <c r="K806" s="70">
        <v>298</v>
      </c>
      <c r="L806" s="70">
        <v>309.5</v>
      </c>
      <c r="M806" s="70">
        <v>310.2</v>
      </c>
      <c r="N806" s="69">
        <f t="shared" si="454"/>
        <v>295.16666666666663</v>
      </c>
      <c r="O806" s="80">
        <f>AVERAGE(B806:M806)</f>
        <v>295.16666666666663</v>
      </c>
    </row>
    <row r="807" spans="1:22" x14ac:dyDescent="0.2">
      <c r="A807" s="65">
        <v>2013</v>
      </c>
      <c r="B807" s="70">
        <v>292</v>
      </c>
      <c r="C807" s="70">
        <v>287</v>
      </c>
      <c r="D807" s="70">
        <v>288.2</v>
      </c>
      <c r="E807" s="70">
        <v>290.89999999999998</v>
      </c>
      <c r="F807" s="70">
        <v>296.2</v>
      </c>
      <c r="G807" s="70">
        <v>300.5</v>
      </c>
      <c r="H807" s="70">
        <v>300</v>
      </c>
      <c r="I807" s="70">
        <v>301.39999999999998</v>
      </c>
      <c r="J807" s="70">
        <v>297.5</v>
      </c>
      <c r="K807" s="70">
        <v>304.89999999999998</v>
      </c>
      <c r="L807" s="70">
        <v>311.39999999999998</v>
      </c>
      <c r="M807" s="70">
        <v>315.60000000000002</v>
      </c>
      <c r="N807" s="69">
        <f t="shared" si="454"/>
        <v>298.8</v>
      </c>
      <c r="O807" s="80">
        <f>AVERAGE(B807:M807)</f>
        <v>298.8</v>
      </c>
    </row>
    <row r="808" spans="1:22" x14ac:dyDescent="0.2">
      <c r="A808" s="65">
        <v>2014</v>
      </c>
      <c r="B808" s="96">
        <v>301.10000000000002</v>
      </c>
      <c r="C808" s="71">
        <v>291.89999999999998</v>
      </c>
      <c r="D808" s="71">
        <v>293.10000000000002</v>
      </c>
      <c r="E808" s="71">
        <v>298.10000000000002</v>
      </c>
      <c r="F808" s="71">
        <v>300.7</v>
      </c>
      <c r="G808" s="71">
        <v>304.7</v>
      </c>
      <c r="H808" s="71">
        <v>305.8</v>
      </c>
      <c r="I808" s="71">
        <v>304.60000000000002</v>
      </c>
      <c r="J808" s="71">
        <v>299.8</v>
      </c>
      <c r="K808" s="71">
        <v>307.3</v>
      </c>
      <c r="L808" s="71">
        <v>313.60000000000002</v>
      </c>
      <c r="M808" s="92">
        <v>316.8</v>
      </c>
      <c r="N808" s="69">
        <f t="shared" si="454"/>
        <v>303.12500000000006</v>
      </c>
      <c r="O808" s="80">
        <f>AVERAGE(B808:M808)</f>
        <v>303.12500000000006</v>
      </c>
    </row>
    <row r="809" spans="1:22" x14ac:dyDescent="0.2">
      <c r="A809" s="65">
        <v>2015</v>
      </c>
      <c r="B809" s="96"/>
      <c r="C809" s="71"/>
      <c r="D809" s="71"/>
      <c r="E809" s="71"/>
      <c r="F809" s="71"/>
      <c r="G809" s="71"/>
      <c r="H809" s="71"/>
      <c r="I809" s="71"/>
      <c r="J809" s="71"/>
      <c r="K809" s="71"/>
      <c r="L809" s="92"/>
      <c r="N809" s="69" t="e">
        <f>AVERAGE(B809:B809)</f>
        <v>#DIV/0!</v>
      </c>
      <c r="O809" s="80" t="e">
        <f>AVERAGE(B809:M809)</f>
        <v>#DIV/0!</v>
      </c>
    </row>
    <row r="810" spans="1:22" s="79" customFormat="1" x14ac:dyDescent="0.2">
      <c r="A810" s="65"/>
      <c r="B810" s="65" t="s">
        <v>27</v>
      </c>
      <c r="C810" s="73" t="s">
        <v>24</v>
      </c>
      <c r="D810" s="73" t="s">
        <v>28</v>
      </c>
      <c r="E810" s="65" t="s">
        <v>29</v>
      </c>
      <c r="F810" s="65" t="s">
        <v>30</v>
      </c>
      <c r="G810" s="65" t="s">
        <v>31</v>
      </c>
      <c r="H810" s="65" t="s">
        <v>32</v>
      </c>
      <c r="I810" s="65" t="s">
        <v>33</v>
      </c>
      <c r="J810" s="65" t="s">
        <v>34</v>
      </c>
      <c r="K810" s="65" t="s">
        <v>35</v>
      </c>
      <c r="L810" s="65" t="s">
        <v>36</v>
      </c>
      <c r="M810" s="65" t="s">
        <v>37</v>
      </c>
      <c r="N810" s="61"/>
      <c r="O810" s="69"/>
      <c r="P810" s="60"/>
      <c r="Q810" s="60"/>
      <c r="R810" s="60"/>
      <c r="S810" s="60"/>
      <c r="T810" s="60"/>
    </row>
    <row r="811" spans="1:22" s="79" customFormat="1" x14ac:dyDescent="0.2">
      <c r="A811" s="65" t="s">
        <v>25</v>
      </c>
      <c r="B811" s="70">
        <f>B798-M797</f>
        <v>-22.800000000000011</v>
      </c>
      <c r="C811" s="70">
        <f t="shared" ref="C811:M811" si="455">C798-B798</f>
        <v>-6.5</v>
      </c>
      <c r="D811" s="70">
        <f t="shared" si="455"/>
        <v>0.80000000000001137</v>
      </c>
      <c r="E811" s="70">
        <f t="shared" si="455"/>
        <v>2.2999999999999545</v>
      </c>
      <c r="F811" s="70">
        <f t="shared" si="455"/>
        <v>5.2000000000000455</v>
      </c>
      <c r="G811" s="70">
        <f t="shared" si="455"/>
        <v>4.0999999999999659</v>
      </c>
      <c r="H811" s="70">
        <f t="shared" si="455"/>
        <v>-1.8000000000000114</v>
      </c>
      <c r="I811" s="70">
        <f t="shared" si="455"/>
        <v>0.60000000000002274</v>
      </c>
      <c r="J811" s="70">
        <f t="shared" si="455"/>
        <v>-2.3999999999999773</v>
      </c>
      <c r="K811" s="70">
        <f t="shared" si="455"/>
        <v>2.7999999999999545</v>
      </c>
      <c r="L811" s="70">
        <f t="shared" si="455"/>
        <v>10.200000000000045</v>
      </c>
      <c r="M811" s="70">
        <f t="shared" si="455"/>
        <v>4.2999999999999545</v>
      </c>
      <c r="N811" s="61"/>
      <c r="O811" s="69"/>
      <c r="P811" s="60"/>
      <c r="Q811" s="60"/>
      <c r="R811" s="60"/>
      <c r="S811" s="60"/>
      <c r="T811" s="60"/>
    </row>
    <row r="812" spans="1:22" s="79" customFormat="1" x14ac:dyDescent="0.2">
      <c r="A812" s="65" t="s">
        <v>26</v>
      </c>
      <c r="B812" s="70">
        <f>(B811/M797)*100</f>
        <v>-6.7736185383244232</v>
      </c>
      <c r="C812" s="70">
        <f t="shared" ref="C812:M812" si="456">(C811/B798)*100</f>
        <v>-2.0713830465264498</v>
      </c>
      <c r="D812" s="70">
        <f t="shared" si="456"/>
        <v>0.26033192320208637</v>
      </c>
      <c r="E812" s="70">
        <f t="shared" si="456"/>
        <v>0.74651087309313668</v>
      </c>
      <c r="F812" s="70">
        <f t="shared" si="456"/>
        <v>1.6752577319587778</v>
      </c>
      <c r="G812" s="70">
        <f t="shared" si="456"/>
        <v>1.2991128010139308</v>
      </c>
      <c r="H812" s="70">
        <f t="shared" si="456"/>
        <v>-0.56302783859868988</v>
      </c>
      <c r="I812" s="70">
        <f t="shared" si="456"/>
        <v>0.18873859704310247</v>
      </c>
      <c r="J812" s="70">
        <f t="shared" si="456"/>
        <v>-0.75353218210360351</v>
      </c>
      <c r="K812" s="70">
        <f t="shared" si="456"/>
        <v>0.88579563429293084</v>
      </c>
      <c r="L812" s="70">
        <f t="shared" si="456"/>
        <v>3.1984948259642669</v>
      </c>
      <c r="M812" s="70">
        <f t="shared" si="456"/>
        <v>1.3065937405043919</v>
      </c>
      <c r="N812" s="61"/>
      <c r="O812" s="69"/>
      <c r="P812" s="60"/>
      <c r="Q812" s="60"/>
      <c r="R812" s="60"/>
      <c r="S812" s="60"/>
      <c r="T812" s="60"/>
    </row>
    <row r="813" spans="1:22" x14ac:dyDescent="0.2">
      <c r="B813" s="64" t="s">
        <v>7</v>
      </c>
      <c r="C813" s="65" t="s">
        <v>8</v>
      </c>
      <c r="D813" s="65" t="s">
        <v>9</v>
      </c>
      <c r="E813" s="65" t="s">
        <v>10</v>
      </c>
      <c r="F813" s="65" t="s">
        <v>11</v>
      </c>
      <c r="G813" s="65" t="s">
        <v>12</v>
      </c>
      <c r="H813" s="65" t="s">
        <v>13</v>
      </c>
      <c r="I813" s="65" t="s">
        <v>14</v>
      </c>
      <c r="J813" s="65" t="s">
        <v>15</v>
      </c>
      <c r="K813" s="65" t="s">
        <v>16</v>
      </c>
      <c r="L813" s="65" t="s">
        <v>17</v>
      </c>
      <c r="M813" s="65" t="s">
        <v>18</v>
      </c>
      <c r="N813" s="65" t="s">
        <v>40</v>
      </c>
      <c r="Q813" s="60"/>
      <c r="R813" s="87"/>
      <c r="S813" s="63"/>
      <c r="T813" s="63"/>
      <c r="U813" s="63"/>
      <c r="V813" s="63"/>
    </row>
    <row r="814" spans="1:22" x14ac:dyDescent="0.2">
      <c r="A814" s="65" t="s">
        <v>38</v>
      </c>
      <c r="B814" s="70">
        <f t="shared" ref="B814:M814" si="457">B798-B797</f>
        <v>-0.39999999999997726</v>
      </c>
      <c r="C814" s="70">
        <f t="shared" si="457"/>
        <v>-0.69999999999998863</v>
      </c>
      <c r="D814" s="70">
        <f t="shared" si="457"/>
        <v>0.90000000000003411</v>
      </c>
      <c r="E814" s="70">
        <f t="shared" si="457"/>
        <v>-0.30000000000001137</v>
      </c>
      <c r="F814" s="70">
        <f t="shared" si="457"/>
        <v>0</v>
      </c>
      <c r="G814" s="70">
        <f t="shared" si="457"/>
        <v>1.3999999999999773</v>
      </c>
      <c r="H814" s="70">
        <f t="shared" si="457"/>
        <v>2</v>
      </c>
      <c r="I814" s="70">
        <f t="shared" si="457"/>
        <v>0.19999999999998863</v>
      </c>
      <c r="J814" s="70">
        <f t="shared" si="457"/>
        <v>-0.59999999999996589</v>
      </c>
      <c r="K814" s="70">
        <f t="shared" si="457"/>
        <v>-2.3000000000000114</v>
      </c>
      <c r="L814" s="70">
        <f t="shared" si="457"/>
        <v>-1.5</v>
      </c>
      <c r="M814" s="70">
        <f t="shared" si="457"/>
        <v>-3.2000000000000455</v>
      </c>
      <c r="N814" s="69">
        <f>O798-O797</f>
        <v>-0.375</v>
      </c>
      <c r="O814" s="65"/>
      <c r="Q814" s="102"/>
      <c r="R814" s="60"/>
      <c r="S814" s="60"/>
      <c r="T814" s="60"/>
      <c r="U814" s="60"/>
      <c r="V814" s="60"/>
    </row>
    <row r="815" spans="1:22" x14ac:dyDescent="0.2">
      <c r="A815" s="65" t="s">
        <v>39</v>
      </c>
      <c r="B815" s="70">
        <f t="shared" ref="B815:M815" si="458">(B814/B797)*100</f>
        <v>-0.12730744748567069</v>
      </c>
      <c r="C815" s="70">
        <f t="shared" si="458"/>
        <v>-0.22727272727272357</v>
      </c>
      <c r="D815" s="70">
        <f t="shared" si="458"/>
        <v>0.2929687500000111</v>
      </c>
      <c r="E815" s="70">
        <f t="shared" si="458"/>
        <v>-9.6556163501773859E-2</v>
      </c>
      <c r="F815" s="70">
        <f t="shared" si="458"/>
        <v>0</v>
      </c>
      <c r="G815" s="70">
        <f t="shared" si="458"/>
        <v>0.439836632108067</v>
      </c>
      <c r="H815" s="70">
        <f t="shared" si="458"/>
        <v>0.63311174422285543</v>
      </c>
      <c r="I815" s="70">
        <f t="shared" si="458"/>
        <v>6.2833804586864161E-2</v>
      </c>
      <c r="J815" s="70">
        <f t="shared" si="458"/>
        <v>-0.18945374171138804</v>
      </c>
      <c r="K815" s="70">
        <f t="shared" si="458"/>
        <v>-0.7160647571606511</v>
      </c>
      <c r="L815" s="70">
        <f t="shared" si="458"/>
        <v>-0.45372050816696907</v>
      </c>
      <c r="M815" s="70">
        <f t="shared" si="458"/>
        <v>-0.95068330362449349</v>
      </c>
      <c r="N815" s="78">
        <f>(N814/O797)*100</f>
        <v>-0.11800802454566912</v>
      </c>
      <c r="O815" s="65"/>
      <c r="Q815" s="102"/>
      <c r="R815" s="60"/>
      <c r="S815" s="60"/>
      <c r="T815" s="60"/>
      <c r="U815" s="60"/>
      <c r="V815" s="60"/>
    </row>
    <row r="816" spans="1:22" s="77" customFormat="1" x14ac:dyDescent="0.2">
      <c r="A816" s="74"/>
      <c r="B816" s="75"/>
      <c r="C816" s="75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4"/>
      <c r="O816" s="74"/>
      <c r="P816" s="76"/>
      <c r="Q816" s="103"/>
      <c r="R816" s="76"/>
      <c r="S816" s="76"/>
      <c r="T816" s="76"/>
      <c r="U816" s="76"/>
      <c r="V816" s="76"/>
    </row>
    <row r="817" spans="1:22" x14ac:dyDescent="0.2">
      <c r="B817" s="65" t="s">
        <v>27</v>
      </c>
      <c r="C817" s="73" t="s">
        <v>24</v>
      </c>
      <c r="D817" s="73" t="s">
        <v>28</v>
      </c>
      <c r="E817" s="65" t="s">
        <v>29</v>
      </c>
      <c r="F817" s="65" t="s">
        <v>30</v>
      </c>
      <c r="G817" s="65" t="s">
        <v>31</v>
      </c>
      <c r="H817" s="65" t="s">
        <v>32</v>
      </c>
      <c r="I817" s="65" t="s">
        <v>33</v>
      </c>
      <c r="J817" s="65" t="s">
        <v>34</v>
      </c>
      <c r="K817" s="65" t="s">
        <v>35</v>
      </c>
      <c r="L817" s="65" t="s">
        <v>36</v>
      </c>
      <c r="M817" s="65" t="s">
        <v>37</v>
      </c>
      <c r="N817" s="65"/>
      <c r="O817" s="65"/>
    </row>
    <row r="818" spans="1:22" x14ac:dyDescent="0.2">
      <c r="A818" s="65" t="s">
        <v>61</v>
      </c>
      <c r="B818" s="70">
        <f>B799-M798</f>
        <v>-21.699999999999989</v>
      </c>
      <c r="C818" s="70">
        <f t="shared" ref="C818:K818" si="459">C799-B799</f>
        <v>-5.5</v>
      </c>
      <c r="D818" s="70">
        <f t="shared" si="459"/>
        <v>1.1999999999999886</v>
      </c>
      <c r="E818" s="70">
        <f t="shared" si="459"/>
        <v>2.8000000000000114</v>
      </c>
      <c r="F818" s="70">
        <f t="shared" si="459"/>
        <v>3.8000000000000114</v>
      </c>
      <c r="G818" s="70">
        <f t="shared" si="459"/>
        <v>1.3999999999999773</v>
      </c>
      <c r="H818" s="70">
        <f t="shared" si="459"/>
        <v>0.30000000000001137</v>
      </c>
      <c r="I818" s="70">
        <f t="shared" si="459"/>
        <v>2</v>
      </c>
      <c r="J818" s="70">
        <f t="shared" si="459"/>
        <v>-2.5999999999999659</v>
      </c>
      <c r="K818" s="70">
        <f t="shared" si="459"/>
        <v>6.7999999999999545</v>
      </c>
      <c r="L818" s="70">
        <f>L799-K799</f>
        <v>9.6000000000000227</v>
      </c>
      <c r="M818" s="70">
        <f>M799-L799</f>
        <v>4.6000000000000227</v>
      </c>
    </row>
    <row r="819" spans="1:22" x14ac:dyDescent="0.2">
      <c r="A819" s="65" t="s">
        <v>62</v>
      </c>
      <c r="B819" s="70">
        <f>(B818/M798)*100</f>
        <v>-6.5086982603479271</v>
      </c>
      <c r="C819" s="70">
        <f t="shared" ref="C819:K819" si="460">(C818/B799)*100</f>
        <v>-1.7645171639396855</v>
      </c>
      <c r="D819" s="70">
        <f t="shared" si="460"/>
        <v>0.39190071848464686</v>
      </c>
      <c r="E819" s="70">
        <f t="shared" si="460"/>
        <v>0.91086532205595683</v>
      </c>
      <c r="F819" s="70">
        <f t="shared" si="460"/>
        <v>1.2250161186331436</v>
      </c>
      <c r="G819" s="70">
        <f t="shared" si="460"/>
        <v>0.44585987261145776</v>
      </c>
      <c r="H819" s="70">
        <f t="shared" si="460"/>
        <v>9.5117311350669434E-2</v>
      </c>
      <c r="I819" s="70">
        <f t="shared" si="460"/>
        <v>0.63351282863477987</v>
      </c>
      <c r="J819" s="70">
        <f t="shared" si="460"/>
        <v>-0.81838212149825806</v>
      </c>
      <c r="K819" s="70">
        <f t="shared" si="460"/>
        <v>2.1580450650586971</v>
      </c>
      <c r="L819" s="70">
        <f>(L818/K799)*100</f>
        <v>2.9822926374650582</v>
      </c>
      <c r="M819" s="70">
        <f>(M818/L799)*100</f>
        <v>1.3876319758672768</v>
      </c>
    </row>
    <row r="820" spans="1:22" x14ac:dyDescent="0.2">
      <c r="B820" s="64" t="s">
        <v>7</v>
      </c>
      <c r="C820" s="65" t="s">
        <v>8</v>
      </c>
      <c r="D820" s="65" t="s">
        <v>9</v>
      </c>
      <c r="E820" s="65" t="s">
        <v>10</v>
      </c>
      <c r="F820" s="65" t="s">
        <v>11</v>
      </c>
      <c r="G820" s="65" t="s">
        <v>12</v>
      </c>
      <c r="H820" s="65" t="s">
        <v>13</v>
      </c>
      <c r="I820" s="65" t="s">
        <v>14</v>
      </c>
      <c r="J820" s="65" t="s">
        <v>15</v>
      </c>
      <c r="K820" s="65" t="s">
        <v>16</v>
      </c>
      <c r="L820" s="65" t="s">
        <v>17</v>
      </c>
      <c r="M820" s="65" t="s">
        <v>18</v>
      </c>
      <c r="N820" s="65" t="s">
        <v>40</v>
      </c>
    </row>
    <row r="821" spans="1:22" x14ac:dyDescent="0.2">
      <c r="A821" s="65" t="s">
        <v>63</v>
      </c>
      <c r="B821" s="70">
        <f t="shared" ref="B821:M821" si="461">B799-B798</f>
        <v>-2.1000000000000227</v>
      </c>
      <c r="C821" s="70">
        <f t="shared" si="461"/>
        <v>-1.1000000000000227</v>
      </c>
      <c r="D821" s="70">
        <f t="shared" si="461"/>
        <v>-0.70000000000004547</v>
      </c>
      <c r="E821" s="70">
        <f t="shared" si="461"/>
        <v>-0.19999999999998863</v>
      </c>
      <c r="F821" s="70">
        <f t="shared" si="461"/>
        <v>-1.6000000000000227</v>
      </c>
      <c r="G821" s="70">
        <f t="shared" si="461"/>
        <v>-4.3000000000000114</v>
      </c>
      <c r="H821" s="70">
        <f t="shared" si="461"/>
        <v>-2.1999999999999886</v>
      </c>
      <c r="I821" s="70">
        <f t="shared" si="461"/>
        <v>-0.80000000000001137</v>
      </c>
      <c r="J821" s="70">
        <f t="shared" si="461"/>
        <v>-1</v>
      </c>
      <c r="K821" s="70">
        <f t="shared" si="461"/>
        <v>3</v>
      </c>
      <c r="L821" s="70">
        <f t="shared" si="461"/>
        <v>2.3999999999999773</v>
      </c>
      <c r="M821" s="70">
        <f t="shared" si="461"/>
        <v>2.7000000000000455</v>
      </c>
      <c r="N821" s="69">
        <f>O799-O798</f>
        <v>-0.49166666666667425</v>
      </c>
    </row>
    <row r="822" spans="1:22" x14ac:dyDescent="0.2">
      <c r="A822" s="65" t="s">
        <v>64</v>
      </c>
      <c r="B822" s="70">
        <f t="shared" ref="B822:K822" si="462">(B821/B798)*100</f>
        <v>-0.66921606118547572</v>
      </c>
      <c r="C822" s="70">
        <f t="shared" si="462"/>
        <v>-0.35795639440287103</v>
      </c>
      <c r="D822" s="70">
        <f t="shared" si="462"/>
        <v>-0.22719896137619131</v>
      </c>
      <c r="E822" s="70">
        <f t="shared" si="462"/>
        <v>-6.4432989690717993E-2</v>
      </c>
      <c r="F822" s="70">
        <f t="shared" si="462"/>
        <v>-0.50697084917617952</v>
      </c>
      <c r="G822" s="70">
        <f t="shared" si="462"/>
        <v>-1.3450109477635319</v>
      </c>
      <c r="H822" s="70">
        <f t="shared" si="462"/>
        <v>-0.69204152249134598</v>
      </c>
      <c r="I822" s="70">
        <f t="shared" si="462"/>
        <v>-0.25117739403454048</v>
      </c>
      <c r="J822" s="70">
        <f t="shared" si="462"/>
        <v>-0.31635558367605188</v>
      </c>
      <c r="K822" s="70">
        <f t="shared" si="462"/>
        <v>0.94073377234242717</v>
      </c>
      <c r="L822" s="70">
        <f>(L821/L798)*100</f>
        <v>0.72926162260710337</v>
      </c>
      <c r="M822" s="70">
        <f>(M821/M798)*100</f>
        <v>0.80983803239353491</v>
      </c>
      <c r="N822" s="78">
        <f>(N821/O798)*100</f>
        <v>-0.15490443184205241</v>
      </c>
    </row>
    <row r="823" spans="1:22" s="77" customFormat="1" x14ac:dyDescent="0.2">
      <c r="A823" s="74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6"/>
      <c r="M823" s="76"/>
      <c r="N823" s="76"/>
      <c r="O823" s="76"/>
      <c r="P823" s="76"/>
      <c r="Q823" s="76"/>
      <c r="R823" s="76"/>
      <c r="S823" s="76"/>
      <c r="T823" s="76"/>
    </row>
    <row r="824" spans="1:22" x14ac:dyDescent="0.2">
      <c r="B824" s="65" t="s">
        <v>27</v>
      </c>
      <c r="C824" s="73" t="s">
        <v>24</v>
      </c>
      <c r="D824" s="73" t="s">
        <v>28</v>
      </c>
      <c r="E824" s="65" t="s">
        <v>29</v>
      </c>
      <c r="F824" s="65" t="s">
        <v>30</v>
      </c>
      <c r="G824" s="65" t="s">
        <v>31</v>
      </c>
      <c r="H824" s="65" t="s">
        <v>32</v>
      </c>
      <c r="I824" s="65" t="s">
        <v>33</v>
      </c>
      <c r="J824" s="65" t="s">
        <v>34</v>
      </c>
      <c r="K824" s="65" t="s">
        <v>35</v>
      </c>
      <c r="L824" s="65" t="s">
        <v>36</v>
      </c>
      <c r="M824" s="65" t="s">
        <v>37</v>
      </c>
    </row>
    <row r="825" spans="1:22" x14ac:dyDescent="0.2">
      <c r="A825" s="65" t="s">
        <v>65</v>
      </c>
      <c r="B825" s="70">
        <f>B800-M799</f>
        <v>-25.700000000000045</v>
      </c>
      <c r="C825" s="70">
        <f t="shared" ref="C825:H825" si="463">C800-B800</f>
        <v>-6.5</v>
      </c>
      <c r="D825" s="70">
        <f t="shared" si="463"/>
        <v>1.6000000000000227</v>
      </c>
      <c r="E825" s="70">
        <f t="shared" si="463"/>
        <v>2.1000000000000227</v>
      </c>
      <c r="F825" s="70">
        <f t="shared" si="463"/>
        <v>3.7999999999999545</v>
      </c>
      <c r="G825" s="70">
        <f t="shared" si="463"/>
        <v>3</v>
      </c>
      <c r="H825" s="70">
        <f t="shared" si="463"/>
        <v>-1.8999999999999773</v>
      </c>
      <c r="I825" s="70">
        <f>I800-H800</f>
        <v>1.5</v>
      </c>
      <c r="J825" s="70">
        <f>J800-I800</f>
        <v>-2.8000000000000114</v>
      </c>
      <c r="K825" s="70">
        <f>K800-J800</f>
        <v>4.3000000000000114</v>
      </c>
      <c r="L825" s="70">
        <f>L800-K800</f>
        <v>12.5</v>
      </c>
      <c r="M825" s="70">
        <f>M800-L800</f>
        <v>3.3999999999999773</v>
      </c>
    </row>
    <row r="826" spans="1:22" x14ac:dyDescent="0.2">
      <c r="A826" s="65" t="s">
        <v>66</v>
      </c>
      <c r="B826" s="70">
        <f>(B825/M799)*100</f>
        <v>-7.6465337697114082</v>
      </c>
      <c r="C826" s="70">
        <f t="shared" ref="C826:H826" si="464">(C825/B800)*100</f>
        <v>-2.0940721649484537</v>
      </c>
      <c r="D826" s="70">
        <f t="shared" si="464"/>
        <v>0.52648897663705918</v>
      </c>
      <c r="E826" s="70">
        <f t="shared" si="464"/>
        <v>0.68739770867431182</v>
      </c>
      <c r="F826" s="70">
        <f t="shared" si="464"/>
        <v>1.23537061118334</v>
      </c>
      <c r="G826" s="70">
        <f t="shared" si="464"/>
        <v>0.96339113680154154</v>
      </c>
      <c r="H826" s="70">
        <f t="shared" si="464"/>
        <v>-0.60432569974553985</v>
      </c>
      <c r="I826" s="70">
        <f>(I825/H800)*100</f>
        <v>0.48</v>
      </c>
      <c r="J826" s="70">
        <f>(J825/I800)*100</f>
        <v>-0.89171974522293351</v>
      </c>
      <c r="K826" s="70">
        <f>(K825/J800)*100</f>
        <v>1.3817480719794382</v>
      </c>
      <c r="L826" s="70">
        <f>(L825/K800)*100</f>
        <v>3.9619651347068143</v>
      </c>
      <c r="M826" s="70">
        <f>(M825/L800)*100</f>
        <v>1.0365853658536517</v>
      </c>
    </row>
    <row r="827" spans="1:22" x14ac:dyDescent="0.2">
      <c r="B827" s="64" t="s">
        <v>7</v>
      </c>
      <c r="C827" s="65" t="s">
        <v>8</v>
      </c>
      <c r="D827" s="65" t="s">
        <v>9</v>
      </c>
      <c r="E827" s="65" t="s">
        <v>10</v>
      </c>
      <c r="F827" s="65" t="s">
        <v>11</v>
      </c>
      <c r="G827" s="65" t="s">
        <v>12</v>
      </c>
      <c r="H827" s="65" t="s">
        <v>13</v>
      </c>
      <c r="I827" s="65" t="s">
        <v>14</v>
      </c>
      <c r="J827" s="65" t="s">
        <v>15</v>
      </c>
      <c r="K827" s="65" t="s">
        <v>16</v>
      </c>
      <c r="L827" s="65" t="s">
        <v>17</v>
      </c>
      <c r="M827" s="65" t="s">
        <v>18</v>
      </c>
      <c r="N827" s="65" t="s">
        <v>40</v>
      </c>
    </row>
    <row r="828" spans="1:22" x14ac:dyDescent="0.2">
      <c r="A828" s="65" t="s">
        <v>67</v>
      </c>
      <c r="B828" s="70">
        <f t="shared" ref="B828:H828" si="465">B800-B799</f>
        <v>-1.3000000000000114</v>
      </c>
      <c r="C828" s="70">
        <f t="shared" si="465"/>
        <v>-2.3000000000000114</v>
      </c>
      <c r="D828" s="70">
        <f t="shared" si="465"/>
        <v>-1.8999999999999773</v>
      </c>
      <c r="E828" s="70">
        <f t="shared" si="465"/>
        <v>-2.5999999999999659</v>
      </c>
      <c r="F828" s="70">
        <f t="shared" si="465"/>
        <v>-2.6000000000000227</v>
      </c>
      <c r="G828" s="70">
        <f t="shared" si="465"/>
        <v>-1</v>
      </c>
      <c r="H828" s="70">
        <f t="shared" si="465"/>
        <v>-3.1999999999999886</v>
      </c>
      <c r="I828" s="70">
        <f>I800-I799</f>
        <v>-3.6999999999999886</v>
      </c>
      <c r="J828" s="70">
        <f>J800-J799</f>
        <v>-3.9000000000000341</v>
      </c>
      <c r="K828" s="70">
        <f>K800-K799</f>
        <v>-6.3999999999999773</v>
      </c>
      <c r="L828" s="70">
        <f>L800-L799</f>
        <v>-3.5</v>
      </c>
      <c r="M828" s="70">
        <f>M800-M799</f>
        <v>-4.7000000000000455</v>
      </c>
      <c r="N828" s="69">
        <f>O800-O799</f>
        <v>-3.0916666666666401</v>
      </c>
    </row>
    <row r="829" spans="1:22" x14ac:dyDescent="0.2">
      <c r="A829" s="65" t="s">
        <v>68</v>
      </c>
      <c r="B829" s="70">
        <f t="shared" ref="B829:H829" si="466">(B828/B799)*100</f>
        <v>-0.41706769329483845</v>
      </c>
      <c r="C829" s="70">
        <f t="shared" si="466"/>
        <v>-0.75114304376225061</v>
      </c>
      <c r="D829" s="70">
        <f t="shared" si="466"/>
        <v>-0.61808718282367514</v>
      </c>
      <c r="E829" s="70">
        <f t="shared" si="466"/>
        <v>-0.83816892327529535</v>
      </c>
      <c r="F829" s="70">
        <f t="shared" si="466"/>
        <v>-0.82802547770701362</v>
      </c>
      <c r="G829" s="70">
        <f t="shared" si="466"/>
        <v>-0.31705770450221943</v>
      </c>
      <c r="H829" s="70">
        <f t="shared" si="466"/>
        <v>-1.0136205258156441</v>
      </c>
      <c r="I829" s="70">
        <f>(I828/I799)*100</f>
        <v>-1.1646207113629174</v>
      </c>
      <c r="J829" s="70">
        <f>(J828/J799)*100</f>
        <v>-1.23770231672486</v>
      </c>
      <c r="K829" s="70">
        <f>(K828/K799)*100</f>
        <v>-1.9881950916433606</v>
      </c>
      <c r="L829" s="70">
        <f>(L828/L799)*100</f>
        <v>-1.0558069381598794</v>
      </c>
      <c r="M829" s="70">
        <f>(M828/M799)*100</f>
        <v>-1.3983933353168836</v>
      </c>
      <c r="N829" s="78">
        <f>(N828/O799)*100</f>
        <v>-0.97557127455362191</v>
      </c>
      <c r="O829" s="65"/>
      <c r="Q829" s="102"/>
      <c r="R829" s="60"/>
      <c r="S829" s="60"/>
      <c r="T829" s="60"/>
      <c r="U829" s="60"/>
      <c r="V829" s="60"/>
    </row>
    <row r="830" spans="1:22" s="77" customFormat="1" x14ac:dyDescent="0.2">
      <c r="A830" s="74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6"/>
      <c r="M830" s="76"/>
      <c r="N830" s="76"/>
      <c r="O830" s="76"/>
      <c r="P830" s="76"/>
      <c r="Q830" s="76"/>
      <c r="R830" s="76"/>
      <c r="S830" s="76"/>
      <c r="T830" s="76"/>
    </row>
    <row r="831" spans="1:22" x14ac:dyDescent="0.2">
      <c r="B831" s="65" t="s">
        <v>27</v>
      </c>
      <c r="C831" s="73" t="s">
        <v>24</v>
      </c>
      <c r="D831" s="73" t="s">
        <v>28</v>
      </c>
      <c r="E831" s="65" t="s">
        <v>29</v>
      </c>
      <c r="F831" s="65" t="s">
        <v>30</v>
      </c>
      <c r="G831" s="65" t="s">
        <v>31</v>
      </c>
      <c r="H831" s="65" t="s">
        <v>32</v>
      </c>
      <c r="I831" s="65" t="s">
        <v>33</v>
      </c>
      <c r="J831" s="65" t="s">
        <v>34</v>
      </c>
      <c r="K831" s="65" t="s">
        <v>35</v>
      </c>
      <c r="L831" s="65" t="s">
        <v>36</v>
      </c>
      <c r="M831" s="65" t="s">
        <v>37</v>
      </c>
    </row>
    <row r="832" spans="1:22" x14ac:dyDescent="0.2">
      <c r="A832" s="65" t="s">
        <v>69</v>
      </c>
      <c r="B832" s="70">
        <f>B801-M800</f>
        <v>-17.899999999999977</v>
      </c>
      <c r="C832" s="70">
        <f t="shared" ref="C832:M832" si="467">C801-B801</f>
        <v>-7.8999999999999773</v>
      </c>
      <c r="D832" s="70">
        <f t="shared" si="467"/>
        <v>2</v>
      </c>
      <c r="E832" s="70">
        <f t="shared" si="467"/>
        <v>0.29999999999995453</v>
      </c>
      <c r="F832" s="70">
        <f t="shared" si="467"/>
        <v>6.1000000000000227</v>
      </c>
      <c r="G832" s="70">
        <f t="shared" si="467"/>
        <v>2.1000000000000227</v>
      </c>
      <c r="H832" s="70">
        <f t="shared" si="467"/>
        <v>-0.40000000000003411</v>
      </c>
      <c r="I832" s="70">
        <f t="shared" si="467"/>
        <v>-0.69999999999998863</v>
      </c>
      <c r="J832" s="70">
        <f t="shared" si="467"/>
        <v>-3.1000000000000227</v>
      </c>
      <c r="K832" s="70">
        <f t="shared" si="467"/>
        <v>3</v>
      </c>
      <c r="L832" s="70">
        <f t="shared" si="467"/>
        <v>10.700000000000045</v>
      </c>
      <c r="M832" s="70">
        <f t="shared" si="467"/>
        <v>1.7999999999999545</v>
      </c>
    </row>
    <row r="833" spans="1:22" x14ac:dyDescent="0.2">
      <c r="A833" s="65" t="s">
        <v>70</v>
      </c>
      <c r="B833" s="70">
        <f>(B832/M800)*100</f>
        <v>-5.4013277006638436</v>
      </c>
      <c r="C833" s="70">
        <f t="shared" ref="C833:M833" si="468">(C832/B801)*100</f>
        <v>-2.519936204146723</v>
      </c>
      <c r="D833" s="70">
        <f t="shared" si="468"/>
        <v>0.65445026178010457</v>
      </c>
      <c r="E833" s="70">
        <f t="shared" si="468"/>
        <v>9.7529258777618505E-2</v>
      </c>
      <c r="F833" s="70">
        <f t="shared" si="468"/>
        <v>1.9811627151672697</v>
      </c>
      <c r="G833" s="70">
        <f t="shared" si="468"/>
        <v>0.66878980891720463</v>
      </c>
      <c r="H833" s="70">
        <f t="shared" si="468"/>
        <v>-0.12654223347043153</v>
      </c>
      <c r="I833" s="70">
        <f t="shared" si="468"/>
        <v>-0.22172949002216935</v>
      </c>
      <c r="J833" s="70">
        <f t="shared" si="468"/>
        <v>-0.98412698412699129</v>
      </c>
      <c r="K833" s="70">
        <f t="shared" si="468"/>
        <v>0.9618467457518437</v>
      </c>
      <c r="L833" s="70">
        <f t="shared" si="468"/>
        <v>3.397904096538598</v>
      </c>
      <c r="M833" s="70">
        <f t="shared" si="468"/>
        <v>0.5528255528255388</v>
      </c>
    </row>
    <row r="834" spans="1:22" x14ac:dyDescent="0.2">
      <c r="B834" s="64" t="s">
        <v>7</v>
      </c>
      <c r="C834" s="65" t="s">
        <v>8</v>
      </c>
      <c r="D834" s="65" t="s">
        <v>9</v>
      </c>
      <c r="E834" s="65" t="s">
        <v>10</v>
      </c>
      <c r="F834" s="65" t="s">
        <v>11</v>
      </c>
      <c r="G834" s="65" t="s">
        <v>12</v>
      </c>
      <c r="H834" s="65" t="s">
        <v>13</v>
      </c>
      <c r="I834" s="65" t="s">
        <v>14</v>
      </c>
      <c r="J834" s="65" t="s">
        <v>15</v>
      </c>
      <c r="K834" s="65" t="s">
        <v>16</v>
      </c>
      <c r="L834" s="65" t="s">
        <v>17</v>
      </c>
      <c r="M834" s="65" t="s">
        <v>18</v>
      </c>
      <c r="N834" s="65" t="s">
        <v>40</v>
      </c>
    </row>
    <row r="835" spans="1:22" x14ac:dyDescent="0.2">
      <c r="A835" s="65" t="s">
        <v>71</v>
      </c>
      <c r="B835" s="70">
        <f t="shared" ref="B835:I835" si="469">B801-B800</f>
        <v>3.1000000000000227</v>
      </c>
      <c r="C835" s="70">
        <f t="shared" si="469"/>
        <v>1.7000000000000455</v>
      </c>
      <c r="D835" s="70">
        <f t="shared" si="469"/>
        <v>2.1000000000000227</v>
      </c>
      <c r="E835" s="70">
        <f t="shared" si="469"/>
        <v>0.29999999999995453</v>
      </c>
      <c r="F835" s="70">
        <f t="shared" si="469"/>
        <v>2.6000000000000227</v>
      </c>
      <c r="G835" s="70">
        <f t="shared" si="469"/>
        <v>1.7000000000000455</v>
      </c>
      <c r="H835" s="70">
        <f t="shared" si="469"/>
        <v>3.1999999999999886</v>
      </c>
      <c r="I835" s="70">
        <f t="shared" si="469"/>
        <v>1</v>
      </c>
      <c r="J835" s="70">
        <f>J801-J800</f>
        <v>0.69999999999998863</v>
      </c>
      <c r="K835" s="70">
        <f>K801-K800</f>
        <v>-0.60000000000002274</v>
      </c>
      <c r="L835" s="70">
        <f>L801-L800</f>
        <v>-2.3999999999999773</v>
      </c>
      <c r="M835" s="70">
        <f>M801-M800</f>
        <v>-4</v>
      </c>
      <c r="N835" s="69">
        <f>O801-O800</f>
        <v>0.78333333333330302</v>
      </c>
    </row>
    <row r="836" spans="1:22" x14ac:dyDescent="0.2">
      <c r="A836" s="65" t="s">
        <v>72</v>
      </c>
      <c r="B836" s="70">
        <f t="shared" ref="B836:I836" si="470">(B835/B800)*100</f>
        <v>0.9987113402061929</v>
      </c>
      <c r="C836" s="70">
        <f t="shared" si="470"/>
        <v>0.55939453767688241</v>
      </c>
      <c r="D836" s="70">
        <f t="shared" si="470"/>
        <v>0.68739770867431182</v>
      </c>
      <c r="E836" s="70">
        <f t="shared" si="470"/>
        <v>9.7529258777618505E-2</v>
      </c>
      <c r="F836" s="70">
        <f t="shared" si="470"/>
        <v>0.83493898522800991</v>
      </c>
      <c r="G836" s="70">
        <f t="shared" si="470"/>
        <v>0.54071246819339869</v>
      </c>
      <c r="H836" s="70">
        <f t="shared" si="470"/>
        <v>1.0239999999999965</v>
      </c>
      <c r="I836" s="70">
        <f t="shared" si="470"/>
        <v>0.31847133757961787</v>
      </c>
      <c r="J836" s="70">
        <f>(J835/J800)*100</f>
        <v>0.22493573264781128</v>
      </c>
      <c r="K836" s="70">
        <f>(K835/K800)*100</f>
        <v>-0.1901743264659343</v>
      </c>
      <c r="L836" s="70">
        <f>(L835/L800)*100</f>
        <v>-0.73170731707316383</v>
      </c>
      <c r="M836" s="70">
        <f>(M835/M800)*100</f>
        <v>-1.2070006035003018</v>
      </c>
      <c r="N836" s="78">
        <f>(N835/O800)*100</f>
        <v>0.24961495565350356</v>
      </c>
      <c r="O836" s="65"/>
      <c r="Q836" s="102"/>
      <c r="R836" s="60"/>
      <c r="S836" s="60"/>
      <c r="T836" s="60"/>
      <c r="U836" s="60"/>
      <c r="V836" s="60"/>
    </row>
    <row r="837" spans="1:22" s="77" customFormat="1" x14ac:dyDescent="0.2">
      <c r="A837" s="74"/>
      <c r="B837" s="75"/>
      <c r="C837" s="75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</row>
    <row r="838" spans="1:22" x14ac:dyDescent="0.2">
      <c r="B838" s="65" t="s">
        <v>27</v>
      </c>
      <c r="C838" s="73" t="s">
        <v>24</v>
      </c>
      <c r="D838" s="73" t="s">
        <v>28</v>
      </c>
      <c r="E838" s="65" t="s">
        <v>29</v>
      </c>
      <c r="F838" s="65" t="s">
        <v>30</v>
      </c>
      <c r="G838" s="65" t="s">
        <v>31</v>
      </c>
      <c r="H838" s="65" t="s">
        <v>32</v>
      </c>
      <c r="I838" s="65" t="s">
        <v>33</v>
      </c>
      <c r="J838" s="65" t="s">
        <v>34</v>
      </c>
      <c r="K838" s="65" t="s">
        <v>35</v>
      </c>
      <c r="L838" s="65" t="s">
        <v>36</v>
      </c>
      <c r="M838" s="65" t="s">
        <v>37</v>
      </c>
      <c r="N838" s="65"/>
      <c r="O838" s="65"/>
    </row>
    <row r="839" spans="1:22" s="79" customFormat="1" x14ac:dyDescent="0.2">
      <c r="A839" s="65" t="s">
        <v>76</v>
      </c>
      <c r="B839" s="70">
        <f>B802-M801</f>
        <v>-17.099999999999966</v>
      </c>
      <c r="C839" s="70">
        <f t="shared" ref="C839:M839" si="471">C802-B802</f>
        <v>-7.8000000000000114</v>
      </c>
      <c r="D839" s="70">
        <f t="shared" si="471"/>
        <v>1.3000000000000114</v>
      </c>
      <c r="E839" s="70">
        <f t="shared" si="471"/>
        <v>2.0999999999999659</v>
      </c>
      <c r="F839" s="70">
        <f t="shared" si="471"/>
        <v>4</v>
      </c>
      <c r="G839" s="70">
        <f t="shared" si="471"/>
        <v>2.1000000000000227</v>
      </c>
      <c r="H839" s="70">
        <f t="shared" si="471"/>
        <v>-0.80000000000001137</v>
      </c>
      <c r="I839" s="70">
        <f t="shared" si="471"/>
        <v>0.80000000000001137</v>
      </c>
      <c r="J839" s="70">
        <f t="shared" si="471"/>
        <v>-4.1000000000000227</v>
      </c>
      <c r="K839" s="70">
        <f t="shared" si="471"/>
        <v>2.8000000000000114</v>
      </c>
      <c r="L839" s="70">
        <f t="shared" si="471"/>
        <v>6.1000000000000227</v>
      </c>
      <c r="M839" s="70">
        <f t="shared" si="471"/>
        <v>2.3000000000000114</v>
      </c>
      <c r="N839" s="60"/>
      <c r="O839" s="60"/>
      <c r="P839" s="60"/>
      <c r="Q839" s="60"/>
      <c r="R839" s="60"/>
      <c r="S839" s="60"/>
      <c r="T839" s="60"/>
    </row>
    <row r="840" spans="1:22" s="79" customFormat="1" x14ac:dyDescent="0.2">
      <c r="A840" s="65" t="s">
        <v>77</v>
      </c>
      <c r="B840" s="70">
        <f>(B839/M801)*100</f>
        <v>-5.2229688454489818</v>
      </c>
      <c r="C840" s="70">
        <f t="shared" ref="C840:M840" si="472">(C839/B802)*100</f>
        <v>-2.5136964228166327</v>
      </c>
      <c r="D840" s="70">
        <f t="shared" si="472"/>
        <v>0.42975206611570621</v>
      </c>
      <c r="E840" s="70">
        <f t="shared" si="472"/>
        <v>0.6912442396313252</v>
      </c>
      <c r="F840" s="70">
        <f t="shared" si="472"/>
        <v>1.3076168682576006</v>
      </c>
      <c r="G840" s="70">
        <f t="shared" si="472"/>
        <v>0.6776379477250799</v>
      </c>
      <c r="H840" s="70">
        <f t="shared" si="472"/>
        <v>-0.25641025641026005</v>
      </c>
      <c r="I840" s="70">
        <f t="shared" si="472"/>
        <v>0.25706940874036355</v>
      </c>
      <c r="J840" s="70">
        <f t="shared" si="472"/>
        <v>-1.3141025641025714</v>
      </c>
      <c r="K840" s="70">
        <f t="shared" si="472"/>
        <v>0.90938616433907482</v>
      </c>
      <c r="L840" s="70">
        <f t="shared" si="472"/>
        <v>1.9633086578693348</v>
      </c>
      <c r="M840" s="70">
        <f t="shared" si="472"/>
        <v>0.72601010101010455</v>
      </c>
      <c r="N840" s="60"/>
      <c r="O840" s="60"/>
      <c r="P840" s="60"/>
      <c r="Q840" s="60"/>
      <c r="R840" s="60"/>
      <c r="S840" s="60"/>
      <c r="T840" s="60"/>
    </row>
    <row r="841" spans="1:22" x14ac:dyDescent="0.2">
      <c r="B841" s="64" t="s">
        <v>7</v>
      </c>
      <c r="C841" s="65" t="s">
        <v>8</v>
      </c>
      <c r="D841" s="65" t="s">
        <v>9</v>
      </c>
      <c r="E841" s="65" t="s">
        <v>10</v>
      </c>
      <c r="F841" s="65" t="s">
        <v>11</v>
      </c>
      <c r="G841" s="65" t="s">
        <v>12</v>
      </c>
      <c r="H841" s="65" t="s">
        <v>13</v>
      </c>
      <c r="I841" s="65" t="s">
        <v>14</v>
      </c>
      <c r="J841" s="65" t="s">
        <v>15</v>
      </c>
      <c r="K841" s="65" t="s">
        <v>16</v>
      </c>
      <c r="L841" s="65" t="s">
        <v>17</v>
      </c>
      <c r="M841" s="65" t="s">
        <v>18</v>
      </c>
      <c r="N841" s="65" t="s">
        <v>40</v>
      </c>
    </row>
    <row r="842" spans="1:22" s="79" customFormat="1" x14ac:dyDescent="0.2">
      <c r="A842" s="65" t="s">
        <v>78</v>
      </c>
      <c r="B842" s="70">
        <f t="shared" ref="B842:M842" si="473">B802-B801</f>
        <v>-3.1999999999999886</v>
      </c>
      <c r="C842" s="70">
        <f t="shared" si="473"/>
        <v>-3.1000000000000227</v>
      </c>
      <c r="D842" s="70">
        <f t="shared" si="473"/>
        <v>-3.8000000000000114</v>
      </c>
      <c r="E842" s="70">
        <f t="shared" si="473"/>
        <v>-2</v>
      </c>
      <c r="F842" s="70">
        <f t="shared" si="473"/>
        <v>-4.1000000000000227</v>
      </c>
      <c r="G842" s="70">
        <f t="shared" si="473"/>
        <v>-4.1000000000000227</v>
      </c>
      <c r="H842" s="70">
        <f t="shared" si="473"/>
        <v>-4.5</v>
      </c>
      <c r="I842" s="70">
        <f t="shared" si="473"/>
        <v>-3</v>
      </c>
      <c r="J842" s="70">
        <f t="shared" si="473"/>
        <v>-4</v>
      </c>
      <c r="K842" s="70">
        <f t="shared" si="473"/>
        <v>-4.1999999999999886</v>
      </c>
      <c r="L842" s="70">
        <f t="shared" si="473"/>
        <v>-8.8000000000000114</v>
      </c>
      <c r="M842" s="70">
        <f t="shared" si="473"/>
        <v>-8.2999999999999545</v>
      </c>
      <c r="N842" s="69">
        <f>O802-O801</f>
        <v>-4.4249999999999545</v>
      </c>
      <c r="O842" s="60"/>
      <c r="P842" s="60"/>
      <c r="Q842" s="60"/>
      <c r="R842" s="60"/>
      <c r="S842" s="60"/>
      <c r="T842" s="60"/>
    </row>
    <row r="843" spans="1:22" s="79" customFormat="1" x14ac:dyDescent="0.2">
      <c r="A843" s="65" t="s">
        <v>79</v>
      </c>
      <c r="B843" s="70">
        <f t="shared" ref="B843:H843" si="474">(B842/B801)*100</f>
        <v>-1.0207336523125961</v>
      </c>
      <c r="C843" s="70">
        <f t="shared" si="474"/>
        <v>-1.0143979057591697</v>
      </c>
      <c r="D843" s="70">
        <f t="shared" si="474"/>
        <v>-1.2353706111833587</v>
      </c>
      <c r="E843" s="70">
        <f t="shared" si="474"/>
        <v>-0.64956154595647941</v>
      </c>
      <c r="F843" s="70">
        <f t="shared" si="474"/>
        <v>-1.3057324840764404</v>
      </c>
      <c r="G843" s="70">
        <f t="shared" si="474"/>
        <v>-1.29705789307182</v>
      </c>
      <c r="H843" s="70">
        <f t="shared" si="474"/>
        <v>-1.4254038644282547</v>
      </c>
      <c r="I843" s="70">
        <f>(I842/I801)*100</f>
        <v>-0.95238095238095244</v>
      </c>
      <c r="J843" s="70">
        <f>(J842/J801)*100</f>
        <v>-1.2824623276691249</v>
      </c>
      <c r="K843" s="70">
        <f>(K842/K801)*100</f>
        <v>-1.33375674817402</v>
      </c>
      <c r="L843" s="70">
        <f>(L842/L801)*100</f>
        <v>-2.7027027027027062</v>
      </c>
      <c r="M843" s="70">
        <f>(M842/M801)*100</f>
        <v>-2.5351252290775674</v>
      </c>
      <c r="N843" s="78">
        <f>(N842/O801)*100</f>
        <v>-1.406547997457074</v>
      </c>
      <c r="O843" s="60"/>
      <c r="P843" s="60"/>
      <c r="Q843" s="60"/>
      <c r="R843" s="60"/>
      <c r="S843" s="60"/>
      <c r="T843" s="60"/>
    </row>
    <row r="844" spans="1:22" s="77" customFormat="1" x14ac:dyDescent="0.2">
      <c r="A844" s="74"/>
      <c r="B844" s="75"/>
      <c r="C844" s="75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</row>
    <row r="845" spans="1:22" s="65" customFormat="1" x14ac:dyDescent="0.2">
      <c r="B845" s="65" t="s">
        <v>27</v>
      </c>
      <c r="C845" s="73" t="s">
        <v>24</v>
      </c>
      <c r="D845" s="73" t="s">
        <v>28</v>
      </c>
      <c r="E845" s="65" t="s">
        <v>29</v>
      </c>
      <c r="F845" s="65" t="s">
        <v>30</v>
      </c>
      <c r="G845" s="65" t="s">
        <v>31</v>
      </c>
      <c r="H845" s="65" t="s">
        <v>32</v>
      </c>
      <c r="I845" s="65" t="s">
        <v>33</v>
      </c>
      <c r="J845" s="65" t="s">
        <v>34</v>
      </c>
      <c r="K845" s="65" t="s">
        <v>35</v>
      </c>
      <c r="L845" s="65" t="s">
        <v>36</v>
      </c>
      <c r="M845" s="65" t="s">
        <v>37</v>
      </c>
    </row>
    <row r="846" spans="1:22" s="65" customFormat="1" x14ac:dyDescent="0.2">
      <c r="A846" s="65" t="s">
        <v>80</v>
      </c>
      <c r="B846" s="70">
        <f>B803-M802</f>
        <v>-19.700000000000045</v>
      </c>
      <c r="C846" s="70">
        <f t="shared" ref="C846:M846" si="475">C803-B803</f>
        <v>-7</v>
      </c>
      <c r="D846" s="70">
        <f t="shared" si="475"/>
        <v>-1</v>
      </c>
      <c r="E846" s="70">
        <f t="shared" si="475"/>
        <v>1.1000000000000227</v>
      </c>
      <c r="F846" s="70">
        <f t="shared" si="475"/>
        <v>4.3999999999999773</v>
      </c>
      <c r="G846" s="70">
        <f t="shared" si="475"/>
        <v>2.9000000000000341</v>
      </c>
      <c r="H846" s="70">
        <f t="shared" si="475"/>
        <v>-2</v>
      </c>
      <c r="I846" s="70">
        <f t="shared" si="475"/>
        <v>0.59999999999996589</v>
      </c>
      <c r="J846" s="70">
        <f t="shared" si="475"/>
        <v>-3.6999999999999886</v>
      </c>
      <c r="K846" s="70">
        <f t="shared" si="475"/>
        <v>3.8000000000000114</v>
      </c>
      <c r="L846" s="70">
        <f t="shared" si="475"/>
        <v>6.8999999999999773</v>
      </c>
      <c r="M846" s="70">
        <f t="shared" si="475"/>
        <v>1.7000000000000455</v>
      </c>
      <c r="N846" s="60"/>
    </row>
    <row r="847" spans="1:22" s="65" customFormat="1" x14ac:dyDescent="0.2">
      <c r="A847" s="65" t="s">
        <v>81</v>
      </c>
      <c r="B847" s="70">
        <f>(B846/M802)*100</f>
        <v>-6.1736132873707437</v>
      </c>
      <c r="C847" s="70">
        <f t="shared" ref="C847:M847" si="476">(C846/B803)*100</f>
        <v>-2.3380093520374081</v>
      </c>
      <c r="D847" s="70">
        <f t="shared" si="476"/>
        <v>-0.34199726402188785</v>
      </c>
      <c r="E847" s="70">
        <f t="shared" si="476"/>
        <v>0.37748798901853908</v>
      </c>
      <c r="F847" s="70">
        <f t="shared" si="476"/>
        <v>1.5042735042734965</v>
      </c>
      <c r="G847" s="70">
        <f t="shared" si="476"/>
        <v>0.97675985180196501</v>
      </c>
      <c r="H847" s="70">
        <f t="shared" si="476"/>
        <v>-0.66711140760507004</v>
      </c>
      <c r="I847" s="70">
        <f t="shared" si="476"/>
        <v>0.20147750167896772</v>
      </c>
      <c r="J847" s="70">
        <f t="shared" si="476"/>
        <v>-1.2399463806970472</v>
      </c>
      <c r="K847" s="70">
        <f t="shared" si="476"/>
        <v>1.2894468951476117</v>
      </c>
      <c r="L847" s="70">
        <f t="shared" si="476"/>
        <v>2.3115577889447159</v>
      </c>
      <c r="M847" s="70">
        <f t="shared" si="476"/>
        <v>0.55664702030125923</v>
      </c>
      <c r="N847" s="60"/>
    </row>
    <row r="848" spans="1:22" s="65" customFormat="1" x14ac:dyDescent="0.2">
      <c r="B848" s="64" t="s">
        <v>7</v>
      </c>
      <c r="C848" s="65" t="s">
        <v>8</v>
      </c>
      <c r="D848" s="65" t="s">
        <v>9</v>
      </c>
      <c r="E848" s="65" t="s">
        <v>10</v>
      </c>
      <c r="F848" s="65" t="s">
        <v>11</v>
      </c>
      <c r="G848" s="65" t="s">
        <v>12</v>
      </c>
      <c r="H848" s="65" t="s">
        <v>13</v>
      </c>
      <c r="I848" s="65" t="s">
        <v>14</v>
      </c>
      <c r="J848" s="65" t="s">
        <v>15</v>
      </c>
      <c r="K848" s="65" t="s">
        <v>16</v>
      </c>
      <c r="L848" s="65" t="s">
        <v>17</v>
      </c>
      <c r="M848" s="65" t="s">
        <v>18</v>
      </c>
      <c r="N848" s="65" t="s">
        <v>40</v>
      </c>
    </row>
    <row r="849" spans="1:20" s="65" customFormat="1" x14ac:dyDescent="0.2">
      <c r="A849" s="65" t="s">
        <v>82</v>
      </c>
      <c r="B849" s="70">
        <f t="shared" ref="B849:M849" si="477">B803-B802</f>
        <v>-10.900000000000034</v>
      </c>
      <c r="C849" s="70">
        <f t="shared" si="477"/>
        <v>-10.100000000000023</v>
      </c>
      <c r="D849" s="70">
        <f t="shared" si="477"/>
        <v>-12.400000000000034</v>
      </c>
      <c r="E849" s="70">
        <f t="shared" si="477"/>
        <v>-13.399999999999977</v>
      </c>
      <c r="F849" s="70">
        <f t="shared" si="477"/>
        <v>-13</v>
      </c>
      <c r="G849" s="70">
        <f t="shared" si="477"/>
        <v>-12.199999999999989</v>
      </c>
      <c r="H849" s="70">
        <f t="shared" si="477"/>
        <v>-13.399999999999977</v>
      </c>
      <c r="I849" s="70">
        <f t="shared" si="477"/>
        <v>-13.600000000000023</v>
      </c>
      <c r="J849" s="70">
        <f t="shared" si="477"/>
        <v>-13.199999999999989</v>
      </c>
      <c r="K849" s="70">
        <f t="shared" si="477"/>
        <v>-12.199999999999989</v>
      </c>
      <c r="L849" s="70">
        <f t="shared" si="477"/>
        <v>-11.400000000000034</v>
      </c>
      <c r="M849" s="70">
        <f t="shared" si="477"/>
        <v>-12</v>
      </c>
      <c r="N849" s="80">
        <f>O803-O802</f>
        <v>-12.31666666666672</v>
      </c>
    </row>
    <row r="850" spans="1:20" s="65" customFormat="1" x14ac:dyDescent="0.2">
      <c r="A850" s="65" t="s">
        <v>83</v>
      </c>
      <c r="B850" s="70">
        <f t="shared" ref="B850:M850" si="478">(B849/B802)*100</f>
        <v>-3.5127296165001725</v>
      </c>
      <c r="C850" s="70">
        <f t="shared" si="478"/>
        <v>-3.3388429752066191</v>
      </c>
      <c r="D850" s="70">
        <f t="shared" si="478"/>
        <v>-4.0816326530612352</v>
      </c>
      <c r="E850" s="70">
        <f t="shared" si="478"/>
        <v>-4.3805165086629545</v>
      </c>
      <c r="F850" s="70">
        <f t="shared" si="478"/>
        <v>-4.1949015811552117</v>
      </c>
      <c r="G850" s="70">
        <f t="shared" si="478"/>
        <v>-3.9102564102564066</v>
      </c>
      <c r="H850" s="70">
        <f t="shared" si="478"/>
        <v>-4.3059125964010212</v>
      </c>
      <c r="I850" s="70">
        <f t="shared" si="478"/>
        <v>-4.3589743589743666</v>
      </c>
      <c r="J850" s="70">
        <f t="shared" si="478"/>
        <v>-4.2871062033127609</v>
      </c>
      <c r="K850" s="70">
        <f t="shared" si="478"/>
        <v>-3.9266173157386506</v>
      </c>
      <c r="L850" s="70">
        <f t="shared" si="478"/>
        <v>-3.5984848484848593</v>
      </c>
      <c r="M850" s="70">
        <f t="shared" si="478"/>
        <v>-3.760576621748668</v>
      </c>
      <c r="N850" s="81">
        <f>(N849/O802)*100</f>
        <v>-3.9708766556513968</v>
      </c>
    </row>
    <row r="851" spans="1:20" s="77" customFormat="1" x14ac:dyDescent="0.2">
      <c r="A851" s="74"/>
      <c r="B851" s="75"/>
      <c r="C851" s="75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</row>
    <row r="852" spans="1:20" s="65" customFormat="1" x14ac:dyDescent="0.2">
      <c r="B852" s="65" t="s">
        <v>27</v>
      </c>
      <c r="C852" s="73" t="s">
        <v>24</v>
      </c>
      <c r="D852" s="73" t="s">
        <v>28</v>
      </c>
      <c r="E852" s="65" t="s">
        <v>29</v>
      </c>
      <c r="F852" s="65" t="s">
        <v>30</v>
      </c>
      <c r="G852" s="65" t="s">
        <v>31</v>
      </c>
      <c r="H852" s="65" t="s">
        <v>32</v>
      </c>
      <c r="I852" s="65" t="s">
        <v>33</v>
      </c>
      <c r="J852" s="65" t="s">
        <v>34</v>
      </c>
      <c r="K852" s="65" t="s">
        <v>35</v>
      </c>
      <c r="L852" s="65" t="s">
        <v>36</v>
      </c>
      <c r="M852" s="65" t="s">
        <v>37</v>
      </c>
    </row>
    <row r="853" spans="1:20" s="65" customFormat="1" x14ac:dyDescent="0.2">
      <c r="A853" s="65" t="s">
        <v>86</v>
      </c>
      <c r="B853" s="70">
        <f>B804-M803</f>
        <v>-16.800000000000011</v>
      </c>
      <c r="C853" s="70">
        <f t="shared" ref="C853:K853" si="479">C804-B804</f>
        <v>-6.4000000000000341</v>
      </c>
      <c r="D853" s="70">
        <f t="shared" si="479"/>
        <v>1.4000000000000341</v>
      </c>
      <c r="E853" s="70">
        <f t="shared" si="479"/>
        <v>2</v>
      </c>
      <c r="F853" s="70">
        <f t="shared" si="479"/>
        <v>4.3999999999999773</v>
      </c>
      <c r="G853" s="70">
        <f t="shared" si="479"/>
        <v>2.8000000000000114</v>
      </c>
      <c r="H853" s="70">
        <f t="shared" si="479"/>
        <v>-1.1999999999999886</v>
      </c>
      <c r="I853" s="70">
        <f t="shared" si="479"/>
        <v>1.5</v>
      </c>
      <c r="J853" s="70">
        <f t="shared" si="479"/>
        <v>-3.1999999999999886</v>
      </c>
      <c r="K853" s="70">
        <f t="shared" si="479"/>
        <v>5.7999999999999545</v>
      </c>
      <c r="L853" s="70">
        <f>L804-K804</f>
        <v>7.3000000000000114</v>
      </c>
      <c r="M853" s="70">
        <f>M804-L804</f>
        <v>2.3000000000000114</v>
      </c>
      <c r="N853" s="60"/>
    </row>
    <row r="854" spans="1:20" s="65" customFormat="1" x14ac:dyDescent="0.2">
      <c r="A854" s="65" t="s">
        <v>87</v>
      </c>
      <c r="B854" s="70">
        <f>(B853/M803)*100</f>
        <v>-5.4705307717355938</v>
      </c>
      <c r="C854" s="70">
        <f>(C853/B803)*100</f>
        <v>-2.1376085504342135</v>
      </c>
      <c r="D854" s="70">
        <f t="shared" ref="D854:K854" si="480">(D853/C804)*100</f>
        <v>0.4931313842902551</v>
      </c>
      <c r="E854" s="70">
        <f t="shared" si="480"/>
        <v>0.70101647388713639</v>
      </c>
      <c r="F854" s="70">
        <f t="shared" si="480"/>
        <v>1.5315001740341025</v>
      </c>
      <c r="G854" s="70">
        <f t="shared" si="480"/>
        <v>0.9598902982516323</v>
      </c>
      <c r="H854" s="70">
        <f t="shared" si="480"/>
        <v>-0.40747028862478396</v>
      </c>
      <c r="I854" s="70">
        <f t="shared" si="480"/>
        <v>0.51142175247187183</v>
      </c>
      <c r="J854" s="70">
        <f t="shared" si="480"/>
        <v>-1.085481682496604</v>
      </c>
      <c r="K854" s="70">
        <f t="shared" si="480"/>
        <v>1.9890260631001213</v>
      </c>
      <c r="L854" s="70">
        <f>(L853/K804)*100</f>
        <v>2.4546065904505756</v>
      </c>
      <c r="M854" s="70">
        <f>(M853/L804)*100</f>
        <v>0.75484082704299682</v>
      </c>
      <c r="N854" s="60"/>
    </row>
    <row r="855" spans="1:20" s="65" customFormat="1" x14ac:dyDescent="0.2">
      <c r="B855" s="64" t="s">
        <v>7</v>
      </c>
      <c r="C855" s="65" t="s">
        <v>8</v>
      </c>
      <c r="D855" s="65" t="s">
        <v>9</v>
      </c>
      <c r="E855" s="65" t="s">
        <v>10</v>
      </c>
      <c r="F855" s="65" t="s">
        <v>11</v>
      </c>
      <c r="G855" s="65" t="s">
        <v>12</v>
      </c>
      <c r="H855" s="65" t="s">
        <v>13</v>
      </c>
      <c r="I855" s="65" t="s">
        <v>14</v>
      </c>
      <c r="J855" s="65" t="s">
        <v>15</v>
      </c>
      <c r="K855" s="65" t="s">
        <v>16</v>
      </c>
      <c r="L855" s="65" t="s">
        <v>17</v>
      </c>
      <c r="M855" s="65" t="s">
        <v>18</v>
      </c>
      <c r="N855" s="65" t="s">
        <v>40</v>
      </c>
    </row>
    <row r="856" spans="1:20" s="65" customFormat="1" x14ac:dyDescent="0.2">
      <c r="A856" s="65" t="s">
        <v>88</v>
      </c>
      <c r="B856" s="70">
        <f t="shared" ref="B856:K856" si="481">B804-B803</f>
        <v>-9.0999999999999659</v>
      </c>
      <c r="C856" s="70">
        <f t="shared" si="481"/>
        <v>-8.5</v>
      </c>
      <c r="D856" s="70">
        <f t="shared" si="481"/>
        <v>-6.0999999999999659</v>
      </c>
      <c r="E856" s="70">
        <f t="shared" si="481"/>
        <v>-5.1999999999999886</v>
      </c>
      <c r="F856" s="70">
        <f t="shared" si="481"/>
        <v>-5.1999999999999886</v>
      </c>
      <c r="G856" s="70">
        <f t="shared" si="481"/>
        <v>-5.3000000000000114</v>
      </c>
      <c r="H856" s="70">
        <f t="shared" si="481"/>
        <v>-4.5</v>
      </c>
      <c r="I856" s="70">
        <f t="shared" si="481"/>
        <v>-3.5999999999999659</v>
      </c>
      <c r="J856" s="70">
        <f t="shared" si="481"/>
        <v>-3.0999999999999659</v>
      </c>
      <c r="K856" s="70">
        <f t="shared" si="481"/>
        <v>-1.1000000000000227</v>
      </c>
      <c r="L856" s="70">
        <f>L804-L803</f>
        <v>-0.69999999999998863</v>
      </c>
      <c r="M856" s="70">
        <f>M804-M803</f>
        <v>-0.10000000000002274</v>
      </c>
      <c r="N856" s="80">
        <f>O804-O803</f>
        <v>-4.375</v>
      </c>
    </row>
    <row r="857" spans="1:20" s="65" customFormat="1" x14ac:dyDescent="0.2">
      <c r="A857" s="65" t="s">
        <v>89</v>
      </c>
      <c r="B857" s="70">
        <f t="shared" ref="B857:K857" si="482">(B856/B803)*100</f>
        <v>-3.0394121576486195</v>
      </c>
      <c r="C857" s="70">
        <f t="shared" si="482"/>
        <v>-2.9069767441860468</v>
      </c>
      <c r="D857" s="70">
        <f t="shared" si="482"/>
        <v>-2.0933424845572981</v>
      </c>
      <c r="E857" s="70">
        <f t="shared" si="482"/>
        <v>-1.7777777777777739</v>
      </c>
      <c r="F857" s="70">
        <f t="shared" si="482"/>
        <v>-1.7514314584034989</v>
      </c>
      <c r="G857" s="70">
        <f t="shared" si="482"/>
        <v>-1.7678452301534393</v>
      </c>
      <c r="H857" s="70">
        <f t="shared" si="482"/>
        <v>-1.5110812625923438</v>
      </c>
      <c r="I857" s="70">
        <f t="shared" si="482"/>
        <v>-1.206434316353876</v>
      </c>
      <c r="J857" s="70">
        <f t="shared" si="482"/>
        <v>-1.0519172039361948</v>
      </c>
      <c r="K857" s="70">
        <f t="shared" si="482"/>
        <v>-0.36850921273032589</v>
      </c>
      <c r="L857" s="70">
        <f>(L856/L803)*100</f>
        <v>-0.22920759659462628</v>
      </c>
      <c r="M857" s="70">
        <f>(M856/M803)*100</f>
        <v>-3.2562683165100206E-2</v>
      </c>
      <c r="N857" s="81">
        <f>(N856/O803)*100</f>
        <v>-1.4688190694681478</v>
      </c>
    </row>
    <row r="858" spans="1:20" s="77" customFormat="1" x14ac:dyDescent="0.2">
      <c r="A858" s="74"/>
      <c r="B858" s="75"/>
      <c r="C858" s="75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</row>
    <row r="859" spans="1:20" s="65" customFormat="1" x14ac:dyDescent="0.2">
      <c r="B859" s="65" t="s">
        <v>27</v>
      </c>
      <c r="C859" s="73" t="s">
        <v>24</v>
      </c>
      <c r="D859" s="73" t="s">
        <v>28</v>
      </c>
      <c r="E859" s="65" t="s">
        <v>29</v>
      </c>
      <c r="F859" s="65" t="s">
        <v>30</v>
      </c>
      <c r="G859" s="65" t="s">
        <v>31</v>
      </c>
      <c r="H859" s="65" t="s">
        <v>32</v>
      </c>
      <c r="I859" s="65" t="s">
        <v>33</v>
      </c>
      <c r="J859" s="65" t="s">
        <v>34</v>
      </c>
      <c r="K859" s="65" t="s">
        <v>35</v>
      </c>
      <c r="L859" s="65" t="s">
        <v>36</v>
      </c>
      <c r="M859" s="65" t="s">
        <v>37</v>
      </c>
    </row>
    <row r="860" spans="1:20" s="65" customFormat="1" x14ac:dyDescent="0.2">
      <c r="A860" s="65" t="s">
        <v>116</v>
      </c>
      <c r="B860" s="70">
        <f>B805-M804</f>
        <v>-16.399999999999977</v>
      </c>
      <c r="C860" s="70">
        <f t="shared" ref="C860:M860" si="483">C805-B805</f>
        <v>-6</v>
      </c>
      <c r="D860" s="70">
        <f t="shared" si="483"/>
        <v>1.3999999999999773</v>
      </c>
      <c r="E860" s="70">
        <f t="shared" si="483"/>
        <v>3.5</v>
      </c>
      <c r="F860" s="70">
        <f t="shared" si="483"/>
        <v>2.6999999999999886</v>
      </c>
      <c r="G860" s="70">
        <f t="shared" si="483"/>
        <v>2.8000000000000114</v>
      </c>
      <c r="H860" s="70">
        <f t="shared" si="483"/>
        <v>0.5</v>
      </c>
      <c r="I860" s="70">
        <f t="shared" si="483"/>
        <v>1.6000000000000227</v>
      </c>
      <c r="J860" s="70">
        <f t="shared" si="483"/>
        <v>-2.9000000000000341</v>
      </c>
      <c r="K860" s="70">
        <f t="shared" si="483"/>
        <v>4</v>
      </c>
      <c r="L860" s="70">
        <f t="shared" si="483"/>
        <v>8.8000000000000114</v>
      </c>
      <c r="M860" s="70">
        <f t="shared" si="483"/>
        <v>2</v>
      </c>
      <c r="N860" s="60"/>
    </row>
    <row r="861" spans="1:20" s="65" customFormat="1" x14ac:dyDescent="0.2">
      <c r="A861" s="65" t="s">
        <v>117</v>
      </c>
      <c r="B861" s="70">
        <f>(B860/M804)*100</f>
        <v>-5.342019543973934</v>
      </c>
      <c r="C861" s="70">
        <f t="shared" ref="C861:M861" si="484">(C860/B805)*100</f>
        <v>-2.0646937370956642</v>
      </c>
      <c r="D861" s="70">
        <f t="shared" si="484"/>
        <v>0.49191848208010441</v>
      </c>
      <c r="E861" s="70">
        <f t="shared" si="484"/>
        <v>1.2237762237762237</v>
      </c>
      <c r="F861" s="70">
        <f t="shared" si="484"/>
        <v>0.93264248704662822</v>
      </c>
      <c r="G861" s="70">
        <f t="shared" si="484"/>
        <v>0.95824777549623941</v>
      </c>
      <c r="H861" s="70">
        <f t="shared" si="484"/>
        <v>0.16949152542372881</v>
      </c>
      <c r="I861" s="70">
        <f t="shared" si="484"/>
        <v>0.54145516074450861</v>
      </c>
      <c r="J861" s="70">
        <f t="shared" si="484"/>
        <v>-0.97610232245036488</v>
      </c>
      <c r="K861" s="70">
        <f t="shared" si="484"/>
        <v>1.3596193065941535</v>
      </c>
      <c r="L861" s="70">
        <f t="shared" si="484"/>
        <v>2.9510395707578843</v>
      </c>
      <c r="M861" s="70">
        <f t="shared" si="484"/>
        <v>0.65146579804560267</v>
      </c>
      <c r="N861" s="60"/>
    </row>
    <row r="862" spans="1:20" s="65" customFormat="1" x14ac:dyDescent="0.2">
      <c r="B862" s="64" t="s">
        <v>7</v>
      </c>
      <c r="C862" s="65" t="s">
        <v>8</v>
      </c>
      <c r="D862" s="65" t="s">
        <v>9</v>
      </c>
      <c r="E862" s="65" t="s">
        <v>10</v>
      </c>
      <c r="F862" s="65" t="s">
        <v>11</v>
      </c>
      <c r="G862" s="65" t="s">
        <v>12</v>
      </c>
      <c r="H862" s="65" t="s">
        <v>13</v>
      </c>
      <c r="I862" s="65" t="s">
        <v>14</v>
      </c>
      <c r="J862" s="65" t="s">
        <v>15</v>
      </c>
      <c r="K862" s="65" t="s">
        <v>16</v>
      </c>
      <c r="L862" s="65" t="s">
        <v>17</v>
      </c>
      <c r="M862" s="65" t="s">
        <v>18</v>
      </c>
      <c r="N862" s="65" t="s">
        <v>40</v>
      </c>
    </row>
    <row r="863" spans="1:20" s="65" customFormat="1" x14ac:dyDescent="0.2">
      <c r="A863" s="65" t="s">
        <v>118</v>
      </c>
      <c r="B863" s="70">
        <f t="shared" ref="B863:G863" si="485">B805-B804</f>
        <v>0.30000000000001137</v>
      </c>
      <c r="C863" s="70">
        <f t="shared" si="485"/>
        <v>0.70000000000004547</v>
      </c>
      <c r="D863" s="70">
        <f t="shared" si="485"/>
        <v>0.69999999999998863</v>
      </c>
      <c r="E863" s="70">
        <f t="shared" si="485"/>
        <v>2.1999999999999886</v>
      </c>
      <c r="F863" s="70">
        <f t="shared" si="485"/>
        <v>0.5</v>
      </c>
      <c r="G863" s="70">
        <f t="shared" si="485"/>
        <v>0.5</v>
      </c>
      <c r="H863" s="70">
        <f t="shared" ref="H863:M863" si="486">H805-H804</f>
        <v>2.1999999999999886</v>
      </c>
      <c r="I863" s="70">
        <f t="shared" si="486"/>
        <v>2.3000000000000114</v>
      </c>
      <c r="J863" s="70">
        <f t="shared" si="486"/>
        <v>2.5999999999999659</v>
      </c>
      <c r="K863" s="70">
        <f t="shared" si="486"/>
        <v>0.80000000000001137</v>
      </c>
      <c r="L863" s="70">
        <f t="shared" si="486"/>
        <v>2.3000000000000114</v>
      </c>
      <c r="M863" s="70">
        <f t="shared" si="486"/>
        <v>2</v>
      </c>
      <c r="N863" s="80">
        <f>O805-O804</f>
        <v>1.4250000000000114</v>
      </c>
    </row>
    <row r="864" spans="1:20" s="65" customFormat="1" x14ac:dyDescent="0.2">
      <c r="A864" s="65" t="s">
        <v>119</v>
      </c>
      <c r="B864" s="70">
        <f t="shared" ref="B864:G864" si="487">(B863/B804)*100</f>
        <v>0.10334137099552579</v>
      </c>
      <c r="C864" s="70">
        <f t="shared" si="487"/>
        <v>0.24656569214513757</v>
      </c>
      <c r="D864" s="70">
        <f t="shared" si="487"/>
        <v>0.24535576586049374</v>
      </c>
      <c r="E864" s="70">
        <f t="shared" si="487"/>
        <v>0.76575008701705127</v>
      </c>
      <c r="F864" s="70">
        <f t="shared" si="487"/>
        <v>0.17140898183064793</v>
      </c>
      <c r="G864" s="70">
        <f t="shared" si="487"/>
        <v>0.1697792869269949</v>
      </c>
      <c r="H864" s="70">
        <f t="shared" ref="H864:M864" si="488">(H863/H804)*100</f>
        <v>0.75008523695874141</v>
      </c>
      <c r="I864" s="70">
        <f t="shared" si="488"/>
        <v>0.78018995929444068</v>
      </c>
      <c r="J864" s="70">
        <f t="shared" si="488"/>
        <v>0.8916323731138428</v>
      </c>
      <c r="K864" s="70">
        <f t="shared" si="488"/>
        <v>0.26899798251513501</v>
      </c>
      <c r="L864" s="70">
        <f t="shared" si="488"/>
        <v>0.75484082704299682</v>
      </c>
      <c r="M864" s="70">
        <f t="shared" si="488"/>
        <v>0.65146579804560267</v>
      </c>
      <c r="N864" s="81">
        <f>(N863/O804)*100</f>
        <v>0.48554716338236525</v>
      </c>
    </row>
    <row r="865" spans="1:20" s="77" customFormat="1" x14ac:dyDescent="0.2">
      <c r="A865" s="74"/>
      <c r="B865" s="75"/>
      <c r="C865" s="75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</row>
    <row r="866" spans="1:20" s="65" customFormat="1" x14ac:dyDescent="0.2">
      <c r="B866" s="65" t="s">
        <v>27</v>
      </c>
      <c r="C866" s="73" t="s">
        <v>24</v>
      </c>
      <c r="D866" s="73" t="s">
        <v>28</v>
      </c>
      <c r="E866" s="65" t="s">
        <v>29</v>
      </c>
      <c r="F866" s="65" t="s">
        <v>30</v>
      </c>
      <c r="G866" s="65" t="s">
        <v>31</v>
      </c>
      <c r="H866" s="65" t="s">
        <v>32</v>
      </c>
      <c r="I866" s="65" t="s">
        <v>33</v>
      </c>
      <c r="J866" s="65" t="s">
        <v>34</v>
      </c>
      <c r="K866" s="65" t="s">
        <v>35</v>
      </c>
      <c r="L866" s="65" t="s">
        <v>36</v>
      </c>
      <c r="M866" s="65" t="s">
        <v>37</v>
      </c>
    </row>
    <row r="867" spans="1:20" s="65" customFormat="1" x14ac:dyDescent="0.2">
      <c r="A867" s="65" t="s">
        <v>120</v>
      </c>
      <c r="B867" s="70">
        <f>B806-M805</f>
        <v>-17</v>
      </c>
      <c r="C867" s="70">
        <f>C806-B806</f>
        <v>-6.6000000000000227</v>
      </c>
      <c r="D867" s="70">
        <f>D806-C806</f>
        <v>1.3000000000000114</v>
      </c>
      <c r="E867" s="70">
        <f>E806-D806</f>
        <v>1.4000000000000341</v>
      </c>
      <c r="F867" s="70">
        <f t="shared" ref="F867:M867" si="489">F806-E806</f>
        <v>4.5</v>
      </c>
      <c r="G867" s="70">
        <f t="shared" si="489"/>
        <v>2.7999999999999545</v>
      </c>
      <c r="H867" s="70">
        <f t="shared" si="489"/>
        <v>-0.89999999999997726</v>
      </c>
      <c r="I867" s="70">
        <f t="shared" si="489"/>
        <v>1.8999999999999773</v>
      </c>
      <c r="J867" s="70">
        <f t="shared" si="489"/>
        <v>-3.1999999999999886</v>
      </c>
      <c r="K867" s="70">
        <f t="shared" si="489"/>
        <v>4.8000000000000114</v>
      </c>
      <c r="L867" s="70">
        <f t="shared" si="489"/>
        <v>11.5</v>
      </c>
      <c r="M867" s="70">
        <f t="shared" si="489"/>
        <v>0.69999999999998863</v>
      </c>
      <c r="N867" s="60"/>
    </row>
    <row r="868" spans="1:20" s="65" customFormat="1" x14ac:dyDescent="0.2">
      <c r="A868" s="65" t="s">
        <v>121</v>
      </c>
      <c r="B868" s="70">
        <f>(B867/M805)*100</f>
        <v>-5.5016181229773462</v>
      </c>
      <c r="C868" s="70">
        <f>(C867/B806)*100</f>
        <v>-2.2602739726027474</v>
      </c>
      <c r="D868" s="70">
        <f>(D867/C806)*100</f>
        <v>0.45550105115627593</v>
      </c>
      <c r="E868" s="70">
        <f>(E867/D806)*100</f>
        <v>0.48831531217301505</v>
      </c>
      <c r="F868" s="70">
        <f t="shared" ref="F868:M868" si="490">(F867/E806)*100</f>
        <v>1.5619576535925024</v>
      </c>
      <c r="G868" s="70">
        <f t="shared" si="490"/>
        <v>0.95693779904304654</v>
      </c>
      <c r="H868" s="70">
        <f t="shared" si="490"/>
        <v>-0.30467163168584205</v>
      </c>
      <c r="I868" s="70">
        <f t="shared" si="490"/>
        <v>0.64516129032257297</v>
      </c>
      <c r="J868" s="70">
        <f t="shared" si="490"/>
        <v>-1.0796221322537076</v>
      </c>
      <c r="K868" s="70">
        <f t="shared" si="490"/>
        <v>1.6371077762619413</v>
      </c>
      <c r="L868" s="70">
        <f t="shared" si="490"/>
        <v>3.8590604026845639</v>
      </c>
      <c r="M868" s="70">
        <f t="shared" si="490"/>
        <v>0.22617124394183802</v>
      </c>
      <c r="N868" s="60"/>
    </row>
    <row r="869" spans="1:20" s="65" customFormat="1" x14ac:dyDescent="0.2">
      <c r="B869" s="64" t="s">
        <v>7</v>
      </c>
      <c r="C869" s="65" t="s">
        <v>8</v>
      </c>
      <c r="D869" s="65" t="s">
        <v>9</v>
      </c>
      <c r="E869" s="65" t="s">
        <v>10</v>
      </c>
      <c r="F869" s="65" t="s">
        <v>11</v>
      </c>
      <c r="G869" s="65" t="s">
        <v>12</v>
      </c>
      <c r="H869" s="65" t="s">
        <v>13</v>
      </c>
      <c r="I869" s="65" t="s">
        <v>14</v>
      </c>
      <c r="J869" s="65" t="s">
        <v>15</v>
      </c>
      <c r="K869" s="65" t="s">
        <v>16</v>
      </c>
      <c r="L869" s="65" t="s">
        <v>17</v>
      </c>
      <c r="M869" s="65" t="s">
        <v>18</v>
      </c>
      <c r="N869" s="65" t="s">
        <v>40</v>
      </c>
    </row>
    <row r="870" spans="1:20" s="65" customFormat="1" x14ac:dyDescent="0.2">
      <c r="A870" s="65" t="s">
        <v>122</v>
      </c>
      <c r="B870" s="70">
        <f>B806-B805</f>
        <v>1.3999999999999773</v>
      </c>
      <c r="C870" s="70">
        <f>C806-C805</f>
        <v>0.79999999999995453</v>
      </c>
      <c r="D870" s="70">
        <f>D806-D805</f>
        <v>0.69999999999998863</v>
      </c>
      <c r="E870" s="70">
        <f>E806-E805</f>
        <v>-1.3999999999999773</v>
      </c>
      <c r="F870" s="70">
        <f t="shared" ref="F870:G870" si="491">F806-F805</f>
        <v>0.40000000000003411</v>
      </c>
      <c r="G870" s="70">
        <f t="shared" si="491"/>
        <v>0.39999999999997726</v>
      </c>
      <c r="H870" s="70">
        <f t="shared" ref="H870:I870" si="492">H806-H805</f>
        <v>-1</v>
      </c>
      <c r="I870" s="70">
        <f t="shared" si="492"/>
        <v>-0.70000000000004547</v>
      </c>
      <c r="J870" s="70">
        <f t="shared" ref="J870:K870" si="493">J806-J805</f>
        <v>-1</v>
      </c>
      <c r="K870" s="70">
        <f t="shared" si="493"/>
        <v>-0.19999999999998863</v>
      </c>
      <c r="L870" s="70">
        <f t="shared" ref="L870:M870" si="494">L806-L805</f>
        <v>2.5</v>
      </c>
      <c r="M870" s="70">
        <f t="shared" si="494"/>
        <v>1.1999999999999886</v>
      </c>
      <c r="N870" s="80">
        <f>O806/O805</f>
        <v>1.0008759784113708</v>
      </c>
    </row>
    <row r="871" spans="1:20" s="65" customFormat="1" x14ac:dyDescent="0.2">
      <c r="A871" s="65" t="s">
        <v>123</v>
      </c>
      <c r="B871" s="70">
        <f>(B870/B805)*100</f>
        <v>0.48176187198898041</v>
      </c>
      <c r="C871" s="70">
        <f>(C870/C805)*100</f>
        <v>0.28109627547433397</v>
      </c>
      <c r="D871" s="70">
        <f>(D870/D805)*100</f>
        <v>0.2447552447552408</v>
      </c>
      <c r="E871" s="70">
        <f>(E870/E805)*100</f>
        <v>-0.48359240069083848</v>
      </c>
      <c r="F871" s="70">
        <f t="shared" ref="F871:G871" si="495">(F870/F805)*100</f>
        <v>0.13689253935661674</v>
      </c>
      <c r="G871" s="70">
        <f t="shared" si="495"/>
        <v>0.13559322033897533</v>
      </c>
      <c r="H871" s="70">
        <f t="shared" ref="H871:I871" si="496">(H870/H805)*100</f>
        <v>-0.33840947546531303</v>
      </c>
      <c r="I871" s="70">
        <f t="shared" si="496"/>
        <v>-0.2356109054190661</v>
      </c>
      <c r="J871" s="70">
        <f t="shared" ref="J871:K871" si="497">(J870/J805)*100</f>
        <v>-0.33990482664853838</v>
      </c>
      <c r="K871" s="70">
        <f t="shared" si="497"/>
        <v>-6.7069081153584384E-2</v>
      </c>
      <c r="L871" s="70">
        <f t="shared" ref="L871:M871" si="498">(L870/L805)*100</f>
        <v>0.81433224755700329</v>
      </c>
      <c r="M871" s="70">
        <f t="shared" si="498"/>
        <v>0.38834951456310313</v>
      </c>
      <c r="N871" s="81">
        <f>(N870/O805)*100</f>
        <v>0.33938545143791715</v>
      </c>
    </row>
    <row r="872" spans="1:20" s="77" customFormat="1" x14ac:dyDescent="0.2">
      <c r="A872" s="74"/>
      <c r="B872" s="75"/>
      <c r="C872" s="75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</row>
    <row r="873" spans="1:20" s="65" customFormat="1" x14ac:dyDescent="0.2">
      <c r="B873" s="65" t="s">
        <v>27</v>
      </c>
      <c r="C873" s="73" t="s">
        <v>24</v>
      </c>
      <c r="D873" s="73" t="s">
        <v>28</v>
      </c>
      <c r="E873" s="65" t="s">
        <v>29</v>
      </c>
      <c r="F873" s="65" t="s">
        <v>30</v>
      </c>
      <c r="G873" s="65" t="s">
        <v>31</v>
      </c>
      <c r="H873" s="65" t="s">
        <v>32</v>
      </c>
      <c r="I873" s="65" t="s">
        <v>33</v>
      </c>
      <c r="J873" s="65" t="s">
        <v>34</v>
      </c>
      <c r="K873" s="65" t="s">
        <v>35</v>
      </c>
      <c r="L873" s="65" t="s">
        <v>36</v>
      </c>
      <c r="M873" s="65" t="s">
        <v>37</v>
      </c>
    </row>
    <row r="874" spans="1:20" s="65" customFormat="1" x14ac:dyDescent="0.2">
      <c r="A874" s="65" t="s">
        <v>124</v>
      </c>
      <c r="B874" s="70">
        <f>B807-M806</f>
        <v>-18.199999999999989</v>
      </c>
      <c r="C874" s="70">
        <f t="shared" ref="C874:M874" si="499">C807-B807</f>
        <v>-5</v>
      </c>
      <c r="D874" s="70">
        <f t="shared" si="499"/>
        <v>1.1999999999999886</v>
      </c>
      <c r="E874" s="70">
        <f t="shared" si="499"/>
        <v>2.6999999999999886</v>
      </c>
      <c r="F874" s="70">
        <f t="shared" si="499"/>
        <v>5.3000000000000114</v>
      </c>
      <c r="G874" s="70">
        <f t="shared" si="499"/>
        <v>4.3000000000000114</v>
      </c>
      <c r="H874" s="70">
        <f t="shared" si="499"/>
        <v>-0.5</v>
      </c>
      <c r="I874" s="70">
        <f t="shared" si="499"/>
        <v>1.3999999999999773</v>
      </c>
      <c r="J874" s="70">
        <f t="shared" si="499"/>
        <v>-3.8999999999999773</v>
      </c>
      <c r="K874" s="70">
        <f t="shared" si="499"/>
        <v>7.3999999999999773</v>
      </c>
      <c r="L874" s="70">
        <f t="shared" si="499"/>
        <v>6.5</v>
      </c>
      <c r="M874" s="70">
        <f t="shared" si="499"/>
        <v>4.2000000000000455</v>
      </c>
      <c r="N874" s="60"/>
    </row>
    <row r="875" spans="1:20" s="65" customFormat="1" x14ac:dyDescent="0.2">
      <c r="A875" s="65" t="s">
        <v>125</v>
      </c>
      <c r="B875" s="70">
        <f>(B874/M806)*100</f>
        <v>-5.8671824629271407</v>
      </c>
      <c r="C875" s="70">
        <f t="shared" ref="C875:M875" si="500">(C874/B807)*100</f>
        <v>-1.7123287671232876</v>
      </c>
      <c r="D875" s="70">
        <f t="shared" si="500"/>
        <v>0.41811846689895071</v>
      </c>
      <c r="E875" s="70">
        <f t="shared" si="500"/>
        <v>0.93684941013184897</v>
      </c>
      <c r="F875" s="70">
        <f t="shared" si="500"/>
        <v>1.8219319353729846</v>
      </c>
      <c r="G875" s="70">
        <f t="shared" si="500"/>
        <v>1.4517218095881201</v>
      </c>
      <c r="H875" s="70">
        <f t="shared" si="500"/>
        <v>-0.16638935108153077</v>
      </c>
      <c r="I875" s="70">
        <f t="shared" si="500"/>
        <v>0.46666666666665907</v>
      </c>
      <c r="J875" s="70">
        <f t="shared" si="500"/>
        <v>-1.2939615129396076</v>
      </c>
      <c r="K875" s="70">
        <f t="shared" si="500"/>
        <v>2.4873949579831853</v>
      </c>
      <c r="L875" s="70">
        <f t="shared" si="500"/>
        <v>2.1318465070514927</v>
      </c>
      <c r="M875" s="70">
        <f t="shared" si="500"/>
        <v>1.3487475915221727</v>
      </c>
      <c r="N875" s="60"/>
    </row>
    <row r="876" spans="1:20" s="65" customFormat="1" x14ac:dyDescent="0.2">
      <c r="B876" s="64" t="s">
        <v>7</v>
      </c>
      <c r="C876" s="65" t="s">
        <v>8</v>
      </c>
      <c r="D876" s="65" t="s">
        <v>9</v>
      </c>
      <c r="E876" s="65" t="s">
        <v>10</v>
      </c>
      <c r="F876" s="65" t="s">
        <v>11</v>
      </c>
      <c r="G876" s="65" t="s">
        <v>12</v>
      </c>
      <c r="H876" s="65" t="s">
        <v>13</v>
      </c>
      <c r="I876" s="65" t="s">
        <v>14</v>
      </c>
      <c r="J876" s="65" t="s">
        <v>15</v>
      </c>
      <c r="K876" s="65" t="s">
        <v>16</v>
      </c>
      <c r="L876" s="65" t="s">
        <v>17</v>
      </c>
      <c r="M876" s="65" t="s">
        <v>18</v>
      </c>
      <c r="N876" s="65" t="s">
        <v>40</v>
      </c>
    </row>
    <row r="877" spans="1:20" s="65" customFormat="1" x14ac:dyDescent="0.2">
      <c r="A877" s="65" t="s">
        <v>126</v>
      </c>
      <c r="B877" s="70">
        <f t="shared" ref="B877:M877" si="501">B807-B806</f>
        <v>0</v>
      </c>
      <c r="C877" s="70">
        <f t="shared" si="501"/>
        <v>1.6000000000000227</v>
      </c>
      <c r="D877" s="70">
        <f t="shared" si="501"/>
        <v>1.5</v>
      </c>
      <c r="E877" s="70">
        <f t="shared" si="501"/>
        <v>2.7999999999999545</v>
      </c>
      <c r="F877" s="70">
        <f t="shared" si="501"/>
        <v>3.5999999999999659</v>
      </c>
      <c r="G877" s="70">
        <f t="shared" si="501"/>
        <v>5.1000000000000227</v>
      </c>
      <c r="H877" s="70">
        <f t="shared" si="501"/>
        <v>5.5</v>
      </c>
      <c r="I877" s="70">
        <f t="shared" si="501"/>
        <v>5</v>
      </c>
      <c r="J877" s="70">
        <f t="shared" si="501"/>
        <v>4.3000000000000114</v>
      </c>
      <c r="K877" s="70">
        <f t="shared" si="501"/>
        <v>6.8999999999999773</v>
      </c>
      <c r="L877" s="70">
        <f t="shared" si="501"/>
        <v>1.8999999999999773</v>
      </c>
      <c r="M877" s="70">
        <f t="shared" si="501"/>
        <v>5.4000000000000341</v>
      </c>
      <c r="N877" s="69">
        <f>O807-O806</f>
        <v>3.6333333333333826</v>
      </c>
    </row>
    <row r="878" spans="1:20" s="65" customFormat="1" x14ac:dyDescent="0.2">
      <c r="A878" s="65" t="s">
        <v>127</v>
      </c>
      <c r="B878" s="70">
        <f t="shared" ref="B878:M878" si="502">(B877/B806)*100</f>
        <v>0</v>
      </c>
      <c r="C878" s="70">
        <f t="shared" si="502"/>
        <v>0.56061667834618878</v>
      </c>
      <c r="D878" s="70">
        <f t="shared" si="502"/>
        <v>0.52319497732821763</v>
      </c>
      <c r="E878" s="70">
        <f t="shared" si="502"/>
        <v>0.97188476223531906</v>
      </c>
      <c r="F878" s="70">
        <f t="shared" si="502"/>
        <v>1.2303485987696396</v>
      </c>
      <c r="G878" s="70">
        <f t="shared" si="502"/>
        <v>1.7264725795531561</v>
      </c>
      <c r="H878" s="70">
        <f t="shared" si="502"/>
        <v>1.8675721561969438</v>
      </c>
      <c r="I878" s="70">
        <f t="shared" si="502"/>
        <v>1.6869095816464237</v>
      </c>
      <c r="J878" s="70">
        <f t="shared" si="502"/>
        <v>1.4665757162346562</v>
      </c>
      <c r="K878" s="70">
        <f t="shared" si="502"/>
        <v>2.3154362416107306</v>
      </c>
      <c r="L878" s="70">
        <f t="shared" si="502"/>
        <v>0.6138933764135629</v>
      </c>
      <c r="M878" s="70">
        <f t="shared" si="502"/>
        <v>1.7408123791102625</v>
      </c>
      <c r="N878" s="70">
        <f>(N877/O806)*100</f>
        <v>1.2309429700734218</v>
      </c>
    </row>
    <row r="879" spans="1:20" s="77" customFormat="1" x14ac:dyDescent="0.2">
      <c r="A879" s="74"/>
      <c r="B879" s="75"/>
      <c r="C879" s="75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</row>
    <row r="880" spans="1:20" x14ac:dyDescent="0.2">
      <c r="A880" s="62"/>
      <c r="B880" s="65" t="s">
        <v>27</v>
      </c>
      <c r="C880" s="73" t="s">
        <v>24</v>
      </c>
      <c r="D880" s="73" t="s">
        <v>28</v>
      </c>
      <c r="E880" s="65" t="s">
        <v>29</v>
      </c>
      <c r="F880" s="65" t="s">
        <v>30</v>
      </c>
      <c r="G880" s="65" t="s">
        <v>31</v>
      </c>
      <c r="H880" s="65" t="s">
        <v>32</v>
      </c>
      <c r="I880" s="65" t="s">
        <v>33</v>
      </c>
      <c r="J880" s="65" t="s">
        <v>34</v>
      </c>
      <c r="K880" s="65" t="s">
        <v>35</v>
      </c>
      <c r="L880" s="65" t="s">
        <v>36</v>
      </c>
      <c r="M880" s="65" t="s">
        <v>37</v>
      </c>
      <c r="N880" s="62"/>
      <c r="O880" s="62"/>
      <c r="P880" s="62"/>
      <c r="Q880" s="62"/>
      <c r="R880" s="62"/>
      <c r="S880" s="62"/>
      <c r="T880" s="62"/>
    </row>
    <row r="881" spans="1:22" x14ac:dyDescent="0.2">
      <c r="A881" s="65" t="s">
        <v>128</v>
      </c>
      <c r="B881" s="70">
        <f>B808-M807</f>
        <v>-14.5</v>
      </c>
      <c r="C881" s="70">
        <f t="shared" ref="C881:L881" si="503">C808-B808</f>
        <v>-9.2000000000000455</v>
      </c>
      <c r="D881" s="70">
        <f t="shared" si="503"/>
        <v>1.2000000000000455</v>
      </c>
      <c r="E881" s="70">
        <f t="shared" si="503"/>
        <v>5</v>
      </c>
      <c r="F881" s="70">
        <f t="shared" si="503"/>
        <v>2.5999999999999659</v>
      </c>
      <c r="G881" s="70">
        <f t="shared" si="503"/>
        <v>4</v>
      </c>
      <c r="H881" s="70">
        <f t="shared" si="503"/>
        <v>1.1000000000000227</v>
      </c>
      <c r="I881" s="70">
        <f t="shared" si="503"/>
        <v>-1.1999999999999886</v>
      </c>
      <c r="J881" s="70">
        <f t="shared" si="503"/>
        <v>-4.8000000000000114</v>
      </c>
      <c r="K881" s="70">
        <f t="shared" si="503"/>
        <v>7.5</v>
      </c>
      <c r="L881" s="70">
        <f t="shared" si="503"/>
        <v>6.3000000000000114</v>
      </c>
      <c r="M881" s="70"/>
      <c r="N881" s="62"/>
      <c r="O881" s="62"/>
      <c r="P881" s="62"/>
      <c r="Q881" s="62"/>
      <c r="R881" s="62"/>
      <c r="S881" s="62"/>
      <c r="T881" s="62"/>
    </row>
    <row r="882" spans="1:22" x14ac:dyDescent="0.2">
      <c r="A882" s="65" t="s">
        <v>129</v>
      </c>
      <c r="B882" s="70">
        <f>(B881/M807)*100</f>
        <v>-4.5944233206590619</v>
      </c>
      <c r="C882" s="70">
        <f t="shared" ref="C882:L882" si="504">(C881/B808)*100</f>
        <v>-3.0554633012288424</v>
      </c>
      <c r="D882" s="70">
        <f t="shared" si="504"/>
        <v>0.41109969167524685</v>
      </c>
      <c r="E882" s="70">
        <f t="shared" si="504"/>
        <v>1.7059024223814396</v>
      </c>
      <c r="F882" s="70">
        <f t="shared" si="504"/>
        <v>0.87219054008720753</v>
      </c>
      <c r="G882" s="70">
        <f t="shared" si="504"/>
        <v>1.3302294645826405</v>
      </c>
      <c r="H882" s="70">
        <f t="shared" si="504"/>
        <v>0.36101083032491721</v>
      </c>
      <c r="I882" s="70">
        <f t="shared" si="504"/>
        <v>-0.3924133420536261</v>
      </c>
      <c r="J882" s="70">
        <f t="shared" si="504"/>
        <v>-1.5758371634931094</v>
      </c>
      <c r="K882" s="70">
        <f t="shared" si="504"/>
        <v>2.5016677785190127</v>
      </c>
      <c r="L882" s="70">
        <f t="shared" si="504"/>
        <v>2.0501138952164046</v>
      </c>
      <c r="M882" s="70"/>
      <c r="N882" s="62"/>
      <c r="O882" s="62"/>
      <c r="P882" s="62"/>
      <c r="Q882" s="62"/>
      <c r="R882" s="62"/>
      <c r="S882" s="62"/>
      <c r="T882" s="62"/>
    </row>
    <row r="883" spans="1:22" x14ac:dyDescent="0.2">
      <c r="B883" s="64" t="s">
        <v>7</v>
      </c>
      <c r="C883" s="65" t="s">
        <v>8</v>
      </c>
      <c r="D883" s="65" t="s">
        <v>9</v>
      </c>
      <c r="E883" s="65" t="s">
        <v>10</v>
      </c>
      <c r="F883" s="65" t="s">
        <v>11</v>
      </c>
      <c r="G883" s="65" t="s">
        <v>12</v>
      </c>
      <c r="H883" s="65" t="s">
        <v>13</v>
      </c>
      <c r="I883" s="65" t="s">
        <v>14</v>
      </c>
      <c r="J883" s="65" t="s">
        <v>15</v>
      </c>
      <c r="K883" s="65" t="s">
        <v>16</v>
      </c>
      <c r="L883" s="65" t="s">
        <v>17</v>
      </c>
      <c r="M883" s="65" t="s">
        <v>18</v>
      </c>
      <c r="N883" s="65" t="s">
        <v>40</v>
      </c>
      <c r="O883" s="62"/>
      <c r="P883" s="62"/>
      <c r="Q883" s="62"/>
      <c r="R883" s="62"/>
      <c r="S883" s="62"/>
      <c r="T883" s="62"/>
    </row>
    <row r="884" spans="1:22" x14ac:dyDescent="0.2">
      <c r="A884" s="65" t="s">
        <v>130</v>
      </c>
      <c r="B884" s="70">
        <f>B808-B807</f>
        <v>9.1000000000000227</v>
      </c>
      <c r="C884" s="70">
        <f t="shared" ref="C884:D884" si="505">C808-C807</f>
        <v>4.8999999999999773</v>
      </c>
      <c r="D884" s="70">
        <f t="shared" si="505"/>
        <v>4.9000000000000341</v>
      </c>
      <c r="E884" s="70">
        <f t="shared" ref="E884:F884" si="506">E808-E807</f>
        <v>7.2000000000000455</v>
      </c>
      <c r="F884" s="70">
        <f t="shared" si="506"/>
        <v>4.5</v>
      </c>
      <c r="G884" s="70">
        <f t="shared" ref="G884:H884" si="507">G808-G807</f>
        <v>4.1999999999999886</v>
      </c>
      <c r="H884" s="70">
        <f t="shared" si="507"/>
        <v>5.8000000000000114</v>
      </c>
      <c r="I884" s="70">
        <f t="shared" ref="I884:J884" si="508">I808-I807</f>
        <v>3.2000000000000455</v>
      </c>
      <c r="J884" s="70">
        <f t="shared" si="508"/>
        <v>2.3000000000000114</v>
      </c>
      <c r="K884" s="70">
        <f t="shared" ref="K884:L884" si="509">K808-K807</f>
        <v>2.4000000000000341</v>
      </c>
      <c r="L884" s="70">
        <f t="shared" si="509"/>
        <v>2.2000000000000455</v>
      </c>
      <c r="M884" s="70"/>
      <c r="N884" s="69">
        <f>O808-O807</f>
        <v>4.3250000000000455</v>
      </c>
      <c r="O884" s="62"/>
      <c r="P884" s="62"/>
      <c r="Q884" s="62"/>
      <c r="R884" s="62"/>
      <c r="S884" s="62"/>
      <c r="T884" s="62"/>
    </row>
    <row r="885" spans="1:22" x14ac:dyDescent="0.2">
      <c r="A885" s="65" t="s">
        <v>131</v>
      </c>
      <c r="B885" s="70">
        <f>(B884/B807)*100</f>
        <v>3.1164383561643914</v>
      </c>
      <c r="C885" s="70">
        <f t="shared" ref="C885:D885" si="510">(C884/C807)*100</f>
        <v>1.7073170731707239</v>
      </c>
      <c r="D885" s="70">
        <f t="shared" si="510"/>
        <v>1.7002081887578191</v>
      </c>
      <c r="E885" s="70">
        <f t="shared" ref="E885:F885" si="511">(E884/E807)*100</f>
        <v>2.4750773461670836</v>
      </c>
      <c r="F885" s="70">
        <f t="shared" si="511"/>
        <v>1.5192437542201216</v>
      </c>
      <c r="G885" s="70">
        <f t="shared" ref="G885:H885" si="512">(G884/G807)*100</f>
        <v>1.3976705490848549</v>
      </c>
      <c r="H885" s="70">
        <f t="shared" si="512"/>
        <v>1.9333333333333373</v>
      </c>
      <c r="I885" s="70">
        <f t="shared" ref="I885:J885" si="513">(I884/I807)*100</f>
        <v>1.0617120106171352</v>
      </c>
      <c r="J885" s="70">
        <f t="shared" si="513"/>
        <v>0.7731092436974828</v>
      </c>
      <c r="K885" s="70">
        <f t="shared" ref="K885:L885" si="514">(K884/K807)*100</f>
        <v>0.78714332568056222</v>
      </c>
      <c r="L885" s="70">
        <f t="shared" si="514"/>
        <v>0.7064868336544784</v>
      </c>
      <c r="M885" s="70"/>
      <c r="N885" s="70">
        <f>(N884/O807)*100</f>
        <v>1.4474564926372309</v>
      </c>
      <c r="O885" s="62"/>
      <c r="P885" s="62"/>
      <c r="Q885" s="62"/>
      <c r="R885" s="62"/>
      <c r="S885" s="62"/>
      <c r="T885" s="62"/>
    </row>
    <row r="886" spans="1:22" s="77" customFormat="1" x14ac:dyDescent="0.2">
      <c r="A886" s="74"/>
      <c r="B886" s="75"/>
      <c r="C886" s="75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</row>
    <row r="887" spans="1:22" x14ac:dyDescent="0.2">
      <c r="A887" s="62"/>
      <c r="B887" s="65" t="s">
        <v>27</v>
      </c>
      <c r="C887" s="73" t="s">
        <v>24</v>
      </c>
      <c r="D887" s="73" t="s">
        <v>28</v>
      </c>
      <c r="E887" s="65" t="s">
        <v>29</v>
      </c>
      <c r="F887" s="65" t="s">
        <v>30</v>
      </c>
      <c r="G887" s="65" t="s">
        <v>31</v>
      </c>
      <c r="H887" s="65" t="s">
        <v>32</v>
      </c>
      <c r="I887" s="65" t="s">
        <v>33</v>
      </c>
      <c r="J887" s="65" t="s">
        <v>34</v>
      </c>
      <c r="K887" s="65" t="s">
        <v>35</v>
      </c>
      <c r="L887" s="65" t="s">
        <v>36</v>
      </c>
      <c r="M887" s="65" t="s">
        <v>37</v>
      </c>
      <c r="N887" s="62"/>
      <c r="O887" s="62"/>
      <c r="P887" s="62"/>
      <c r="Q887" s="62"/>
      <c r="R887" s="62"/>
      <c r="S887" s="62"/>
      <c r="T887" s="62"/>
    </row>
    <row r="888" spans="1:22" x14ac:dyDescent="0.2">
      <c r="A888" s="65" t="s">
        <v>132</v>
      </c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62"/>
      <c r="O888" s="62"/>
      <c r="P888" s="62"/>
      <c r="Q888" s="62"/>
      <c r="R888" s="62"/>
      <c r="S888" s="62"/>
      <c r="T888" s="62"/>
    </row>
    <row r="889" spans="1:22" x14ac:dyDescent="0.2">
      <c r="A889" s="65" t="s">
        <v>133</v>
      </c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62"/>
      <c r="O889" s="62"/>
      <c r="P889" s="62"/>
      <c r="Q889" s="62"/>
      <c r="R889" s="62"/>
      <c r="S889" s="62"/>
      <c r="T889" s="62"/>
    </row>
    <row r="890" spans="1:22" x14ac:dyDescent="0.2">
      <c r="B890" s="64" t="s">
        <v>7</v>
      </c>
      <c r="C890" s="65" t="s">
        <v>8</v>
      </c>
      <c r="D890" s="65" t="s">
        <v>9</v>
      </c>
      <c r="E890" s="65" t="s">
        <v>10</v>
      </c>
      <c r="F890" s="65" t="s">
        <v>11</v>
      </c>
      <c r="G890" s="65" t="s">
        <v>12</v>
      </c>
      <c r="H890" s="65" t="s">
        <v>13</v>
      </c>
      <c r="I890" s="65" t="s">
        <v>14</v>
      </c>
      <c r="J890" s="65" t="s">
        <v>15</v>
      </c>
      <c r="K890" s="65" t="s">
        <v>16</v>
      </c>
      <c r="L890" s="65" t="s">
        <v>17</v>
      </c>
      <c r="M890" s="65" t="s">
        <v>18</v>
      </c>
      <c r="N890" s="65" t="s">
        <v>40</v>
      </c>
      <c r="O890" s="62"/>
      <c r="P890" s="62"/>
      <c r="Q890" s="62"/>
      <c r="R890" s="62"/>
      <c r="S890" s="62"/>
      <c r="T890" s="62"/>
    </row>
    <row r="891" spans="1:22" x14ac:dyDescent="0.2">
      <c r="A891" s="65" t="s">
        <v>134</v>
      </c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69" t="e">
        <f>N809-N808</f>
        <v>#DIV/0!</v>
      </c>
      <c r="O891" s="62"/>
      <c r="P891" s="62"/>
      <c r="Q891" s="62"/>
      <c r="R891" s="62"/>
      <c r="S891" s="62"/>
      <c r="T891" s="62"/>
    </row>
    <row r="892" spans="1:22" x14ac:dyDescent="0.2">
      <c r="A892" s="65" t="s">
        <v>135</v>
      </c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 t="e">
        <f>(N891/N808)*100</f>
        <v>#DIV/0!</v>
      </c>
      <c r="O892" s="62"/>
      <c r="P892" s="62"/>
      <c r="Q892" s="62"/>
      <c r="R892" s="62"/>
      <c r="S892" s="62"/>
      <c r="T892" s="62"/>
    </row>
    <row r="893" spans="1:22" s="77" customFormat="1" x14ac:dyDescent="0.2">
      <c r="A893" s="74"/>
      <c r="B893" s="75"/>
      <c r="C893" s="75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</row>
    <row r="894" spans="1:22" s="86" customFormat="1" x14ac:dyDescent="0.2">
      <c r="A894" s="82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90"/>
      <c r="O894" s="90"/>
      <c r="P894" s="85"/>
      <c r="Q894" s="104"/>
      <c r="R894" s="85"/>
      <c r="S894" s="85"/>
      <c r="T894" s="85"/>
      <c r="U894" s="85"/>
      <c r="V894" s="85"/>
    </row>
    <row r="895" spans="1:22" x14ac:dyDescent="0.2">
      <c r="A895" s="59" t="s">
        <v>74</v>
      </c>
      <c r="B895" s="64" t="s">
        <v>7</v>
      </c>
      <c r="C895" s="65" t="s">
        <v>8</v>
      </c>
      <c r="D895" s="65" t="s">
        <v>9</v>
      </c>
      <c r="E895" s="65" t="s">
        <v>10</v>
      </c>
      <c r="F895" s="65" t="s">
        <v>11</v>
      </c>
      <c r="G895" s="65" t="s">
        <v>12</v>
      </c>
      <c r="H895" s="65" t="s">
        <v>13</v>
      </c>
      <c r="I895" s="65" t="s">
        <v>14</v>
      </c>
      <c r="J895" s="65" t="s">
        <v>15</v>
      </c>
      <c r="K895" s="65" t="s">
        <v>16</v>
      </c>
      <c r="L895" s="65" t="s">
        <v>17</v>
      </c>
      <c r="M895" s="65" t="s">
        <v>18</v>
      </c>
      <c r="N895" s="65" t="s">
        <v>40</v>
      </c>
      <c r="Q895" s="102"/>
      <c r="R895" s="60"/>
      <c r="S895" s="60"/>
      <c r="T895" s="60"/>
      <c r="U895" s="60"/>
      <c r="V895" s="60"/>
    </row>
    <row r="896" spans="1:22" s="79" customFormat="1" x14ac:dyDescent="0.2">
      <c r="A896" s="64">
        <v>2003</v>
      </c>
      <c r="B896" s="70">
        <v>358.8</v>
      </c>
      <c r="C896" s="130">
        <v>360.6</v>
      </c>
      <c r="D896" s="130">
        <v>360.8</v>
      </c>
      <c r="E896" s="130">
        <v>362.7</v>
      </c>
      <c r="F896" s="130">
        <v>362.6</v>
      </c>
      <c r="G896" s="130">
        <v>358.1</v>
      </c>
      <c r="H896" s="130">
        <v>358.8</v>
      </c>
      <c r="I896" s="130">
        <v>359</v>
      </c>
      <c r="J896" s="130">
        <v>366.3</v>
      </c>
      <c r="K896" s="130">
        <v>370.1</v>
      </c>
      <c r="L896" s="130">
        <v>370.1</v>
      </c>
      <c r="M896" s="130">
        <v>369.5</v>
      </c>
      <c r="N896" s="80">
        <f t="shared" ref="N896:N901" si="515">AVERAGE(B896:M896)</f>
        <v>363.11666666666662</v>
      </c>
      <c r="O896" s="80">
        <f t="shared" ref="O896:O904" si="516">AVERAGE(B896:M896)</f>
        <v>363.11666666666662</v>
      </c>
      <c r="P896" s="60"/>
      <c r="Q896" s="102"/>
      <c r="R896" s="60"/>
      <c r="S896" s="60"/>
      <c r="T896" s="60"/>
      <c r="U896" s="60"/>
      <c r="V896" s="60"/>
    </row>
    <row r="897" spans="1:22" x14ac:dyDescent="0.2">
      <c r="A897" s="65">
        <v>2004</v>
      </c>
      <c r="B897" s="70">
        <v>366.5</v>
      </c>
      <c r="C897" s="130">
        <v>369.1</v>
      </c>
      <c r="D897" s="130">
        <v>369.7</v>
      </c>
      <c r="E897" s="130">
        <v>372.4</v>
      </c>
      <c r="F897" s="130">
        <v>371.9</v>
      </c>
      <c r="G897" s="130">
        <v>372.6</v>
      </c>
      <c r="H897" s="130">
        <v>372.2</v>
      </c>
      <c r="I897" s="130">
        <v>372</v>
      </c>
      <c r="J897" s="130">
        <v>372.7</v>
      </c>
      <c r="K897" s="130">
        <v>374.7</v>
      </c>
      <c r="L897" s="130">
        <v>376.6</v>
      </c>
      <c r="M897" s="130">
        <v>377</v>
      </c>
      <c r="N897" s="69">
        <f t="shared" si="515"/>
        <v>372.2833333333333</v>
      </c>
      <c r="O897" s="80">
        <f t="shared" si="516"/>
        <v>372.2833333333333</v>
      </c>
      <c r="Q897" s="102"/>
      <c r="R897" s="60"/>
      <c r="S897" s="60"/>
      <c r="T897" s="60"/>
      <c r="U897" s="60"/>
      <c r="V897" s="60"/>
    </row>
    <row r="898" spans="1:22" x14ac:dyDescent="0.2">
      <c r="A898" s="65">
        <v>2005</v>
      </c>
      <c r="B898" s="70">
        <v>373.9</v>
      </c>
      <c r="C898" s="130">
        <v>375.8</v>
      </c>
      <c r="D898" s="130">
        <v>376.9</v>
      </c>
      <c r="E898" s="130">
        <v>379.2</v>
      </c>
      <c r="F898" s="130">
        <v>378.8</v>
      </c>
      <c r="G898" s="130">
        <v>380.3</v>
      </c>
      <c r="H898" s="130">
        <v>378.7</v>
      </c>
      <c r="I898" s="130">
        <v>379</v>
      </c>
      <c r="J898" s="130">
        <v>381.1</v>
      </c>
      <c r="K898" s="130">
        <v>382.3</v>
      </c>
      <c r="L898" s="130">
        <v>384.4</v>
      </c>
      <c r="M898" s="130">
        <v>384.4</v>
      </c>
      <c r="N898" s="69">
        <f t="shared" si="515"/>
        <v>379.56666666666661</v>
      </c>
      <c r="O898" s="80">
        <f t="shared" si="516"/>
        <v>379.56666666666661</v>
      </c>
      <c r="Q898" s="102"/>
      <c r="R898" s="60"/>
      <c r="S898" s="60"/>
      <c r="T898" s="60"/>
      <c r="U898" s="60"/>
      <c r="V898" s="60"/>
    </row>
    <row r="899" spans="1:22" x14ac:dyDescent="0.2">
      <c r="A899" s="65">
        <v>2006</v>
      </c>
      <c r="B899" s="70">
        <v>381.5</v>
      </c>
      <c r="C899" s="130">
        <v>383.9</v>
      </c>
      <c r="D899" s="130">
        <v>384.2</v>
      </c>
      <c r="E899" s="130">
        <v>385.3</v>
      </c>
      <c r="F899" s="130">
        <v>386.4</v>
      </c>
      <c r="G899" s="130">
        <v>387.4</v>
      </c>
      <c r="H899" s="130">
        <v>386.3</v>
      </c>
      <c r="I899" s="130">
        <v>386.7</v>
      </c>
      <c r="J899" s="130">
        <v>388.5</v>
      </c>
      <c r="K899" s="130">
        <v>390.8</v>
      </c>
      <c r="L899" s="130">
        <v>392.3</v>
      </c>
      <c r="M899" s="130">
        <v>392.1</v>
      </c>
      <c r="N899" s="69">
        <f t="shared" si="515"/>
        <v>387.11666666666673</v>
      </c>
      <c r="O899" s="80">
        <f t="shared" si="516"/>
        <v>387.11666666666673</v>
      </c>
      <c r="Q899" s="102"/>
      <c r="R899" s="60"/>
      <c r="S899" s="60"/>
      <c r="T899" s="60"/>
      <c r="U899" s="60"/>
      <c r="V899" s="60"/>
    </row>
    <row r="900" spans="1:22" x14ac:dyDescent="0.2">
      <c r="A900" s="65">
        <v>2007</v>
      </c>
      <c r="B900" s="70">
        <v>387.6</v>
      </c>
      <c r="C900" s="130">
        <v>389.8</v>
      </c>
      <c r="D900" s="130">
        <v>390.7</v>
      </c>
      <c r="E900" s="130">
        <v>391.2</v>
      </c>
      <c r="F900" s="130">
        <v>392.7</v>
      </c>
      <c r="G900" s="130">
        <v>393.5</v>
      </c>
      <c r="H900" s="130">
        <v>392.3</v>
      </c>
      <c r="I900" s="130">
        <v>393.5</v>
      </c>
      <c r="J900" s="130">
        <v>394.7</v>
      </c>
      <c r="K900" s="130">
        <v>394.5</v>
      </c>
      <c r="L900" s="130">
        <v>395.2</v>
      </c>
      <c r="M900" s="130">
        <v>396.2</v>
      </c>
      <c r="N900" s="69">
        <f t="shared" si="515"/>
        <v>392.6583333333333</v>
      </c>
      <c r="O900" s="80">
        <f t="shared" si="516"/>
        <v>392.6583333333333</v>
      </c>
      <c r="Q900" s="102"/>
      <c r="R900" s="60"/>
      <c r="S900" s="60"/>
      <c r="T900" s="60"/>
      <c r="U900" s="60"/>
      <c r="V900" s="60"/>
    </row>
    <row r="901" spans="1:22" x14ac:dyDescent="0.2">
      <c r="A901" s="65">
        <v>2008</v>
      </c>
      <c r="B901" s="70">
        <v>392.3</v>
      </c>
      <c r="C901" s="130">
        <v>394.3</v>
      </c>
      <c r="D901" s="130">
        <v>395.7</v>
      </c>
      <c r="E901" s="130">
        <v>396.5</v>
      </c>
      <c r="F901" s="130">
        <v>398.1</v>
      </c>
      <c r="G901" s="130">
        <v>398.5</v>
      </c>
      <c r="H901" s="130">
        <v>397.8</v>
      </c>
      <c r="I901" s="130">
        <v>399.5</v>
      </c>
      <c r="J901" s="130">
        <v>400.8</v>
      </c>
      <c r="K901" s="130">
        <v>405.3</v>
      </c>
      <c r="L901" s="130">
        <v>406.5</v>
      </c>
      <c r="M901" s="130">
        <v>408.4</v>
      </c>
      <c r="N901" s="69">
        <f t="shared" si="515"/>
        <v>399.47500000000008</v>
      </c>
      <c r="O901" s="80">
        <f t="shared" si="516"/>
        <v>399.47500000000008</v>
      </c>
      <c r="Q901" s="102"/>
      <c r="R901" s="60"/>
      <c r="S901" s="60"/>
      <c r="T901" s="60"/>
      <c r="U901" s="60"/>
      <c r="V901" s="60"/>
    </row>
    <row r="902" spans="1:22" x14ac:dyDescent="0.2">
      <c r="A902" s="65">
        <v>2009</v>
      </c>
      <c r="B902" s="70">
        <v>403.7</v>
      </c>
      <c r="C902" s="130">
        <v>405.7</v>
      </c>
      <c r="D902" s="130">
        <v>407.4</v>
      </c>
      <c r="E902" s="130">
        <v>405.9</v>
      </c>
      <c r="F902" s="130">
        <v>406.3</v>
      </c>
      <c r="G902" s="130">
        <v>406.1</v>
      </c>
      <c r="H902" s="130">
        <v>404.4</v>
      </c>
      <c r="I902" s="130">
        <v>405</v>
      </c>
      <c r="J902" s="130">
        <v>405.2</v>
      </c>
      <c r="K902" s="130">
        <v>408.9</v>
      </c>
      <c r="L902" s="130">
        <v>409</v>
      </c>
      <c r="M902" s="130">
        <v>409.3</v>
      </c>
      <c r="N902" s="69">
        <f t="shared" ref="N902:N907" si="517">AVERAGE(B902:M902)</f>
        <v>406.40833333333336</v>
      </c>
      <c r="O902" s="80">
        <f t="shared" si="516"/>
        <v>406.40833333333336</v>
      </c>
      <c r="Q902" s="102"/>
      <c r="R902" s="60"/>
      <c r="S902" s="60"/>
      <c r="T902" s="60"/>
      <c r="U902" s="60"/>
      <c r="V902" s="60"/>
    </row>
    <row r="903" spans="1:22" x14ac:dyDescent="0.2">
      <c r="A903" s="65">
        <v>2010</v>
      </c>
      <c r="B903" s="70">
        <v>405.4</v>
      </c>
      <c r="C903" s="130">
        <v>407.5</v>
      </c>
      <c r="D903" s="130">
        <v>409.3</v>
      </c>
      <c r="E903" s="130">
        <v>406.5</v>
      </c>
      <c r="F903" s="130">
        <v>407.1</v>
      </c>
      <c r="G903" s="130">
        <v>406.1</v>
      </c>
      <c r="H903" s="130">
        <v>405.5</v>
      </c>
      <c r="I903" s="130">
        <v>406</v>
      </c>
      <c r="J903" s="130">
        <v>406.2</v>
      </c>
      <c r="K903" s="130">
        <v>409.5</v>
      </c>
      <c r="L903" s="130">
        <v>410.5</v>
      </c>
      <c r="M903" s="130">
        <v>411</v>
      </c>
      <c r="N903" s="69">
        <f t="shared" si="517"/>
        <v>407.55</v>
      </c>
      <c r="O903" s="80">
        <f t="shared" si="516"/>
        <v>407.55</v>
      </c>
      <c r="Q903" s="102"/>
      <c r="R903" s="60"/>
      <c r="S903" s="60"/>
      <c r="T903" s="60"/>
      <c r="U903" s="60"/>
      <c r="V903" s="60"/>
    </row>
    <row r="904" spans="1:22" x14ac:dyDescent="0.2">
      <c r="A904" s="65">
        <v>2011</v>
      </c>
      <c r="B904" s="70">
        <v>405.2</v>
      </c>
      <c r="C904" s="130">
        <v>407.5</v>
      </c>
      <c r="D904" s="130">
        <v>408.4</v>
      </c>
      <c r="E904" s="130">
        <v>410.4</v>
      </c>
      <c r="F904" s="130">
        <v>411.6</v>
      </c>
      <c r="G904" s="130">
        <v>408.2</v>
      </c>
      <c r="H904" s="130">
        <v>406.9</v>
      </c>
      <c r="I904" s="130">
        <v>407.4</v>
      </c>
      <c r="J904" s="130">
        <v>412.8</v>
      </c>
      <c r="K904" s="130">
        <v>415.9</v>
      </c>
      <c r="L904" s="130">
        <v>416.7</v>
      </c>
      <c r="M904" s="130">
        <v>418.1</v>
      </c>
      <c r="N904" s="69">
        <f t="shared" si="517"/>
        <v>410.75833333333338</v>
      </c>
      <c r="O904" s="80">
        <f t="shared" si="516"/>
        <v>410.75833333333338</v>
      </c>
      <c r="Q904" s="102"/>
      <c r="R904" s="60"/>
      <c r="S904" s="60"/>
      <c r="T904" s="60"/>
      <c r="U904" s="60"/>
      <c r="V904" s="60"/>
    </row>
    <row r="905" spans="1:22" x14ac:dyDescent="0.2">
      <c r="A905" s="65">
        <v>2012</v>
      </c>
      <c r="B905" s="70">
        <v>410.1</v>
      </c>
      <c r="C905" s="70">
        <v>415.6</v>
      </c>
      <c r="D905" s="70">
        <v>418.2</v>
      </c>
      <c r="E905" s="70">
        <v>418.4</v>
      </c>
      <c r="F905" s="70">
        <v>419.3</v>
      </c>
      <c r="G905" s="70">
        <v>416.2</v>
      </c>
      <c r="H905" s="70">
        <v>410.6</v>
      </c>
      <c r="I905" s="70">
        <v>413.3</v>
      </c>
      <c r="J905" s="70">
        <v>420.2</v>
      </c>
      <c r="K905" s="70">
        <v>425.1</v>
      </c>
      <c r="L905" s="70">
        <v>425.8</v>
      </c>
      <c r="M905" s="70">
        <v>427.1</v>
      </c>
      <c r="N905" s="69">
        <f t="shared" si="517"/>
        <v>418.32500000000005</v>
      </c>
      <c r="O905" s="80">
        <f>AVERAGE(B905:M905)</f>
        <v>418.32500000000005</v>
      </c>
      <c r="Q905" s="102"/>
      <c r="R905" s="60"/>
      <c r="S905" s="60"/>
      <c r="T905" s="60"/>
      <c r="U905" s="60"/>
      <c r="V905" s="60"/>
    </row>
    <row r="906" spans="1:22" x14ac:dyDescent="0.2">
      <c r="A906" s="65">
        <v>2013</v>
      </c>
      <c r="B906" s="70">
        <v>416.7</v>
      </c>
      <c r="C906" s="70">
        <v>423.4</v>
      </c>
      <c r="D906" s="70">
        <v>424.8</v>
      </c>
      <c r="E906" s="70">
        <v>425.2</v>
      </c>
      <c r="F906" s="70">
        <v>424.3</v>
      </c>
      <c r="G906" s="70">
        <v>420.7</v>
      </c>
      <c r="H906" s="70">
        <v>416.4</v>
      </c>
      <c r="I906" s="70">
        <v>418.9</v>
      </c>
      <c r="J906" s="70">
        <v>425.1</v>
      </c>
      <c r="K906" s="70">
        <v>429.5</v>
      </c>
      <c r="L906" s="70">
        <v>431</v>
      </c>
      <c r="M906" s="70">
        <v>431.8</v>
      </c>
      <c r="N906" s="69">
        <f t="shared" si="517"/>
        <v>423.98333333333335</v>
      </c>
      <c r="O906" s="80">
        <f>AVERAGE(B906:M906)</f>
        <v>423.98333333333335</v>
      </c>
      <c r="Q906" s="102"/>
      <c r="R906" s="60"/>
      <c r="S906" s="60"/>
      <c r="T906" s="60"/>
      <c r="U906" s="60"/>
      <c r="V906" s="60"/>
    </row>
    <row r="907" spans="1:22" x14ac:dyDescent="0.2">
      <c r="A907" s="65">
        <v>2014</v>
      </c>
      <c r="B907" s="96">
        <v>422.8</v>
      </c>
      <c r="C907" s="71">
        <v>429.2</v>
      </c>
      <c r="D907" s="71">
        <v>431.2</v>
      </c>
      <c r="E907" s="71">
        <v>432.4</v>
      </c>
      <c r="F907" s="71">
        <v>430.7</v>
      </c>
      <c r="G907" s="71">
        <v>428.6</v>
      </c>
      <c r="H907" s="71">
        <v>425.4</v>
      </c>
      <c r="I907" s="71">
        <v>425.8</v>
      </c>
      <c r="J907" s="71">
        <v>430.8</v>
      </c>
      <c r="K907" s="71">
        <v>434.5</v>
      </c>
      <c r="L907" s="71">
        <v>436.5</v>
      </c>
      <c r="M907" s="92">
        <v>435.4</v>
      </c>
      <c r="N907" s="69">
        <f t="shared" si="517"/>
        <v>430.27499999999992</v>
      </c>
      <c r="O907" s="80">
        <f>AVERAGE(B907:M907)</f>
        <v>430.27499999999992</v>
      </c>
      <c r="Q907" s="102"/>
      <c r="R907" s="60"/>
      <c r="S907" s="60"/>
      <c r="T907" s="60"/>
      <c r="U907" s="60"/>
      <c r="V907" s="60"/>
    </row>
    <row r="908" spans="1:22" x14ac:dyDescent="0.2">
      <c r="A908" s="65">
        <v>2015</v>
      </c>
      <c r="B908" s="96"/>
      <c r="C908" s="71"/>
      <c r="D908" s="71"/>
      <c r="E908" s="71"/>
      <c r="F908" s="71"/>
      <c r="G908" s="71"/>
      <c r="H908" s="71"/>
      <c r="I908" s="71"/>
      <c r="J908" s="71"/>
      <c r="K908" s="71"/>
      <c r="L908" s="92"/>
      <c r="N908" s="69" t="e">
        <f>AVERAGE(B908:B908)</f>
        <v>#DIV/0!</v>
      </c>
      <c r="O908" s="80" t="e">
        <f>AVERAGE(B908:M908)</f>
        <v>#DIV/0!</v>
      </c>
      <c r="Q908" s="102"/>
      <c r="R908" s="60"/>
      <c r="S908" s="60"/>
      <c r="T908" s="60"/>
      <c r="U908" s="60"/>
      <c r="V908" s="60"/>
    </row>
    <row r="909" spans="1:22" x14ac:dyDescent="0.2">
      <c r="B909" s="65" t="s">
        <v>27</v>
      </c>
      <c r="C909" s="73" t="s">
        <v>24</v>
      </c>
      <c r="D909" s="73" t="s">
        <v>28</v>
      </c>
      <c r="E909" s="65" t="s">
        <v>29</v>
      </c>
      <c r="F909" s="65" t="s">
        <v>30</v>
      </c>
      <c r="G909" s="65" t="s">
        <v>31</v>
      </c>
      <c r="H909" s="65" t="s">
        <v>32</v>
      </c>
      <c r="I909" s="65" t="s">
        <v>33</v>
      </c>
      <c r="J909" s="65" t="s">
        <v>34</v>
      </c>
      <c r="K909" s="65" t="s">
        <v>35</v>
      </c>
      <c r="L909" s="65" t="s">
        <v>36</v>
      </c>
      <c r="M909" s="65" t="s">
        <v>37</v>
      </c>
      <c r="O909" s="69"/>
      <c r="Q909" s="102"/>
      <c r="R909" s="60"/>
      <c r="S909" s="60"/>
      <c r="T909" s="60"/>
      <c r="U909" s="60"/>
      <c r="V909" s="60"/>
    </row>
    <row r="910" spans="1:22" x14ac:dyDescent="0.2">
      <c r="A910" s="65" t="s">
        <v>25</v>
      </c>
      <c r="B910" s="70">
        <f>B897-M896</f>
        <v>-3</v>
      </c>
      <c r="C910" s="70">
        <f t="shared" ref="C910:M910" si="518">C897-B897</f>
        <v>2.6000000000000227</v>
      </c>
      <c r="D910" s="70">
        <f t="shared" si="518"/>
        <v>0.59999999999996589</v>
      </c>
      <c r="E910" s="70">
        <f t="shared" si="518"/>
        <v>2.6999999999999886</v>
      </c>
      <c r="F910" s="70">
        <f t="shared" si="518"/>
        <v>-0.5</v>
      </c>
      <c r="G910" s="70">
        <f t="shared" si="518"/>
        <v>0.70000000000004547</v>
      </c>
      <c r="H910" s="70">
        <f t="shared" si="518"/>
        <v>-0.40000000000003411</v>
      </c>
      <c r="I910" s="70">
        <f t="shared" si="518"/>
        <v>-0.19999999999998863</v>
      </c>
      <c r="J910" s="70">
        <f t="shared" si="518"/>
        <v>0.69999999999998863</v>
      </c>
      <c r="K910" s="70">
        <f t="shared" si="518"/>
        <v>2</v>
      </c>
      <c r="L910" s="70">
        <f t="shared" si="518"/>
        <v>1.9000000000000341</v>
      </c>
      <c r="M910" s="70">
        <f t="shared" si="518"/>
        <v>0.39999999999997726</v>
      </c>
      <c r="O910" s="69"/>
      <c r="Q910" s="102"/>
      <c r="R910" s="60"/>
      <c r="S910" s="60"/>
      <c r="T910" s="60"/>
      <c r="U910" s="60"/>
      <c r="V910" s="60"/>
    </row>
    <row r="911" spans="1:22" x14ac:dyDescent="0.2">
      <c r="A911" s="65" t="s">
        <v>26</v>
      </c>
      <c r="B911" s="70">
        <f>(B910/M896)*100</f>
        <v>-0.81190798376184026</v>
      </c>
      <c r="C911" s="70">
        <f t="shared" ref="C911:M911" si="519">(C910/B897)*100</f>
        <v>0.70941336971351243</v>
      </c>
      <c r="D911" s="70">
        <f t="shared" si="519"/>
        <v>0.16255757247357513</v>
      </c>
      <c r="E911" s="70">
        <f t="shared" si="519"/>
        <v>0.73032188260751663</v>
      </c>
      <c r="F911" s="70">
        <f t="shared" si="519"/>
        <v>-0.13426423200859292</v>
      </c>
      <c r="G911" s="70">
        <f t="shared" si="519"/>
        <v>0.18822264049476889</v>
      </c>
      <c r="H911" s="70">
        <f t="shared" si="519"/>
        <v>-0.10735373054214549</v>
      </c>
      <c r="I911" s="70">
        <f t="shared" si="519"/>
        <v>-5.3734551316493455E-2</v>
      </c>
      <c r="J911" s="70">
        <f t="shared" si="519"/>
        <v>0.18817204301074963</v>
      </c>
      <c r="K911" s="70">
        <f t="shared" si="519"/>
        <v>0.53662463107056613</v>
      </c>
      <c r="L911" s="70">
        <f t="shared" si="519"/>
        <v>0.5070723245262968</v>
      </c>
      <c r="M911" s="70">
        <f t="shared" si="519"/>
        <v>0.10621348911311133</v>
      </c>
      <c r="O911" s="69"/>
      <c r="Q911" s="102"/>
      <c r="R911" s="60"/>
      <c r="S911" s="60"/>
      <c r="T911" s="60"/>
      <c r="U911" s="60"/>
      <c r="V911" s="60"/>
    </row>
    <row r="912" spans="1:22" x14ac:dyDescent="0.2">
      <c r="B912" s="64" t="s">
        <v>7</v>
      </c>
      <c r="C912" s="65" t="s">
        <v>8</v>
      </c>
      <c r="D912" s="65" t="s">
        <v>9</v>
      </c>
      <c r="E912" s="65" t="s">
        <v>10</v>
      </c>
      <c r="F912" s="65" t="s">
        <v>11</v>
      </c>
      <c r="G912" s="65" t="s">
        <v>12</v>
      </c>
      <c r="H912" s="65" t="s">
        <v>13</v>
      </c>
      <c r="I912" s="65" t="s">
        <v>14</v>
      </c>
      <c r="J912" s="65" t="s">
        <v>15</v>
      </c>
      <c r="K912" s="65" t="s">
        <v>16</v>
      </c>
      <c r="L912" s="65" t="s">
        <v>17</v>
      </c>
      <c r="M912" s="65" t="s">
        <v>18</v>
      </c>
      <c r="N912" s="65" t="s">
        <v>40</v>
      </c>
      <c r="O912" s="72"/>
      <c r="Q912" s="102"/>
      <c r="R912" s="60"/>
      <c r="S912" s="60"/>
      <c r="T912" s="60"/>
      <c r="U912" s="60"/>
      <c r="V912" s="60"/>
    </row>
    <row r="913" spans="1:22" x14ac:dyDescent="0.2">
      <c r="A913" s="65" t="s">
        <v>38</v>
      </c>
      <c r="B913" s="70">
        <f t="shared" ref="B913:M913" si="520">B897-B896</f>
        <v>7.6999999999999886</v>
      </c>
      <c r="C913" s="70">
        <f t="shared" si="520"/>
        <v>8.5</v>
      </c>
      <c r="D913" s="70">
        <f t="shared" si="520"/>
        <v>8.8999999999999773</v>
      </c>
      <c r="E913" s="70">
        <f t="shared" si="520"/>
        <v>9.6999999999999886</v>
      </c>
      <c r="F913" s="70">
        <f t="shared" si="520"/>
        <v>9.2999999999999545</v>
      </c>
      <c r="G913" s="70">
        <f t="shared" si="520"/>
        <v>14.5</v>
      </c>
      <c r="H913" s="70">
        <f t="shared" si="520"/>
        <v>13.399999999999977</v>
      </c>
      <c r="I913" s="70">
        <f t="shared" si="520"/>
        <v>13</v>
      </c>
      <c r="J913" s="70">
        <f t="shared" si="520"/>
        <v>6.3999999999999773</v>
      </c>
      <c r="K913" s="70">
        <f t="shared" si="520"/>
        <v>4.5999999999999659</v>
      </c>
      <c r="L913" s="70">
        <f t="shared" si="520"/>
        <v>6.5</v>
      </c>
      <c r="M913" s="70">
        <f t="shared" si="520"/>
        <v>7.5</v>
      </c>
      <c r="N913" s="69">
        <f>O897-O896</f>
        <v>9.1666666666666856</v>
      </c>
      <c r="Q913" s="102"/>
      <c r="R913" s="60"/>
      <c r="S913" s="60"/>
      <c r="T913" s="60"/>
      <c r="U913" s="60"/>
      <c r="V913" s="60"/>
    </row>
    <row r="914" spans="1:22" x14ac:dyDescent="0.2">
      <c r="A914" s="65" t="s">
        <v>39</v>
      </c>
      <c r="B914" s="70">
        <f t="shared" ref="B914:M914" si="521">(B913/B896)*100</f>
        <v>2.1460423634336645</v>
      </c>
      <c r="C914" s="70">
        <f t="shared" si="521"/>
        <v>2.3571824736550195</v>
      </c>
      <c r="D914" s="70">
        <f t="shared" si="521"/>
        <v>2.4667405764966679</v>
      </c>
      <c r="E914" s="70">
        <f t="shared" si="521"/>
        <v>2.6743865453542841</v>
      </c>
      <c r="F914" s="70">
        <f t="shared" si="521"/>
        <v>2.5648097076668379</v>
      </c>
      <c r="G914" s="70">
        <f t="shared" si="521"/>
        <v>4.0491482826026246</v>
      </c>
      <c r="H914" s="70">
        <f t="shared" si="521"/>
        <v>3.7346711259754675</v>
      </c>
      <c r="I914" s="70">
        <f t="shared" si="521"/>
        <v>3.6211699164345403</v>
      </c>
      <c r="J914" s="70">
        <f t="shared" si="521"/>
        <v>1.7472017472017412</v>
      </c>
      <c r="K914" s="70">
        <f t="shared" si="521"/>
        <v>1.2429073223453027</v>
      </c>
      <c r="L914" s="70">
        <f t="shared" si="521"/>
        <v>1.7562820859227235</v>
      </c>
      <c r="M914" s="70">
        <f t="shared" si="521"/>
        <v>2.029769959404601</v>
      </c>
      <c r="N914" s="78">
        <f>(N913/O896)*100</f>
        <v>2.5244411805204994</v>
      </c>
      <c r="Q914" s="102"/>
      <c r="R914" s="60"/>
      <c r="S914" s="60"/>
      <c r="T914" s="60"/>
      <c r="U914" s="60"/>
      <c r="V914" s="60"/>
    </row>
    <row r="915" spans="1:22" s="77" customFormat="1" x14ac:dyDescent="0.2">
      <c r="A915" s="74"/>
      <c r="B915" s="75"/>
      <c r="C915" s="75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103"/>
      <c r="R915" s="76"/>
      <c r="S915" s="76"/>
      <c r="T915" s="76"/>
      <c r="U915" s="76"/>
      <c r="V915" s="76"/>
    </row>
    <row r="916" spans="1:22" x14ac:dyDescent="0.2">
      <c r="B916" s="65" t="s">
        <v>27</v>
      </c>
      <c r="C916" s="73" t="s">
        <v>24</v>
      </c>
      <c r="D916" s="73" t="s">
        <v>28</v>
      </c>
      <c r="E916" s="65" t="s">
        <v>29</v>
      </c>
      <c r="F916" s="65" t="s">
        <v>30</v>
      </c>
      <c r="G916" s="65" t="s">
        <v>31</v>
      </c>
      <c r="H916" s="65" t="s">
        <v>32</v>
      </c>
      <c r="I916" s="65" t="s">
        <v>33</v>
      </c>
      <c r="J916" s="65" t="s">
        <v>34</v>
      </c>
      <c r="K916" s="65" t="s">
        <v>35</v>
      </c>
      <c r="L916" s="65" t="s">
        <v>36</v>
      </c>
      <c r="M916" s="65" t="s">
        <v>37</v>
      </c>
      <c r="N916" s="65"/>
      <c r="O916" s="65"/>
    </row>
    <row r="917" spans="1:22" x14ac:dyDescent="0.2">
      <c r="A917" s="65" t="s">
        <v>61</v>
      </c>
      <c r="B917" s="70">
        <f>B898-M897</f>
        <v>-3.1000000000000227</v>
      </c>
      <c r="C917" s="70">
        <f t="shared" ref="C917:M917" si="522">C898-B898</f>
        <v>1.9000000000000341</v>
      </c>
      <c r="D917" s="70">
        <f t="shared" si="522"/>
        <v>1.0999999999999659</v>
      </c>
      <c r="E917" s="70">
        <f t="shared" si="522"/>
        <v>2.3000000000000114</v>
      </c>
      <c r="F917" s="70">
        <f t="shared" si="522"/>
        <v>-0.39999999999997726</v>
      </c>
      <c r="G917" s="70">
        <f t="shared" si="522"/>
        <v>1.5</v>
      </c>
      <c r="H917" s="70">
        <f t="shared" si="522"/>
        <v>-1.6000000000000227</v>
      </c>
      <c r="I917" s="70">
        <f t="shared" si="522"/>
        <v>0.30000000000001137</v>
      </c>
      <c r="J917" s="70">
        <f t="shared" si="522"/>
        <v>2.1000000000000227</v>
      </c>
      <c r="K917" s="70">
        <f t="shared" si="522"/>
        <v>1.1999999999999886</v>
      </c>
      <c r="L917" s="70">
        <f t="shared" si="522"/>
        <v>2.0999999999999659</v>
      </c>
      <c r="M917" s="70">
        <f t="shared" si="522"/>
        <v>0</v>
      </c>
    </row>
    <row r="918" spans="1:22" x14ac:dyDescent="0.2">
      <c r="A918" s="65" t="s">
        <v>62</v>
      </c>
      <c r="B918" s="70">
        <f>(B917/M897)*100</f>
        <v>-0.82228116710875931</v>
      </c>
      <c r="C918" s="70">
        <f t="shared" ref="C918:M918" si="523">(C917/B898)*100</f>
        <v>0.50815726129982197</v>
      </c>
      <c r="D918" s="70">
        <f t="shared" si="523"/>
        <v>0.29270888770621761</v>
      </c>
      <c r="E918" s="70">
        <f t="shared" si="523"/>
        <v>0.6102414433536778</v>
      </c>
      <c r="F918" s="70">
        <f t="shared" si="523"/>
        <v>-0.10548523206750456</v>
      </c>
      <c r="G918" s="70">
        <f t="shared" si="523"/>
        <v>0.395987328405491</v>
      </c>
      <c r="H918" s="70">
        <f t="shared" si="523"/>
        <v>-0.42072048382856242</v>
      </c>
      <c r="I918" s="70">
        <f t="shared" si="523"/>
        <v>7.921837866385302E-2</v>
      </c>
      <c r="J918" s="70">
        <f t="shared" si="523"/>
        <v>0.55408970976253902</v>
      </c>
      <c r="K918" s="70">
        <f t="shared" si="523"/>
        <v>0.3148779847808944</v>
      </c>
      <c r="L918" s="70">
        <f t="shared" si="523"/>
        <v>0.54930682709912781</v>
      </c>
      <c r="M918" s="70">
        <f t="shared" si="523"/>
        <v>0</v>
      </c>
    </row>
    <row r="919" spans="1:22" x14ac:dyDescent="0.2">
      <c r="B919" s="64" t="s">
        <v>7</v>
      </c>
      <c r="C919" s="65" t="s">
        <v>8</v>
      </c>
      <c r="D919" s="65" t="s">
        <v>9</v>
      </c>
      <c r="E919" s="65" t="s">
        <v>10</v>
      </c>
      <c r="F919" s="65" t="s">
        <v>11</v>
      </c>
      <c r="G919" s="65" t="s">
        <v>12</v>
      </c>
      <c r="H919" s="65" t="s">
        <v>13</v>
      </c>
      <c r="I919" s="65" t="s">
        <v>14</v>
      </c>
      <c r="J919" s="65" t="s">
        <v>15</v>
      </c>
      <c r="K919" s="65" t="s">
        <v>16</v>
      </c>
      <c r="L919" s="65" t="s">
        <v>17</v>
      </c>
      <c r="M919" s="65" t="s">
        <v>18</v>
      </c>
      <c r="N919" s="65" t="s">
        <v>40</v>
      </c>
    </row>
    <row r="920" spans="1:22" x14ac:dyDescent="0.2">
      <c r="A920" s="65" t="s">
        <v>63</v>
      </c>
      <c r="B920" s="70">
        <f t="shared" ref="B920:M920" si="524">B898-B897</f>
        <v>7.3999999999999773</v>
      </c>
      <c r="C920" s="70">
        <f t="shared" si="524"/>
        <v>6.6999999999999886</v>
      </c>
      <c r="D920" s="70">
        <f t="shared" si="524"/>
        <v>7.1999999999999886</v>
      </c>
      <c r="E920" s="70">
        <f t="shared" si="524"/>
        <v>6.8000000000000114</v>
      </c>
      <c r="F920" s="70">
        <f t="shared" si="524"/>
        <v>6.9000000000000341</v>
      </c>
      <c r="G920" s="70">
        <f t="shared" si="524"/>
        <v>7.6999999999999886</v>
      </c>
      <c r="H920" s="70">
        <f t="shared" si="524"/>
        <v>6.5</v>
      </c>
      <c r="I920" s="70">
        <f t="shared" si="524"/>
        <v>7</v>
      </c>
      <c r="J920" s="70">
        <f t="shared" si="524"/>
        <v>8.4000000000000341</v>
      </c>
      <c r="K920" s="70">
        <f t="shared" si="524"/>
        <v>7.6000000000000227</v>
      </c>
      <c r="L920" s="70">
        <f t="shared" si="524"/>
        <v>7.7999999999999545</v>
      </c>
      <c r="M920" s="70">
        <f t="shared" si="524"/>
        <v>7.3999999999999773</v>
      </c>
      <c r="N920" s="69">
        <f>O898-O897</f>
        <v>7.283333333333303</v>
      </c>
    </row>
    <row r="921" spans="1:22" x14ac:dyDescent="0.2">
      <c r="A921" s="65" t="s">
        <v>64</v>
      </c>
      <c r="B921" s="70">
        <f t="shared" ref="B921:K921" si="525">(B920/B897)*100</f>
        <v>2.0190995907230498</v>
      </c>
      <c r="C921" s="70">
        <f t="shared" si="525"/>
        <v>1.8152262259550225</v>
      </c>
      <c r="D921" s="70">
        <f t="shared" si="525"/>
        <v>1.947525020286716</v>
      </c>
      <c r="E921" s="70">
        <f t="shared" si="525"/>
        <v>1.8259935553168669</v>
      </c>
      <c r="F921" s="70">
        <f t="shared" si="525"/>
        <v>1.8553374563054676</v>
      </c>
      <c r="G921" s="70">
        <f t="shared" si="525"/>
        <v>2.0665593129361213</v>
      </c>
      <c r="H921" s="70">
        <f t="shared" si="525"/>
        <v>1.7463729177861365</v>
      </c>
      <c r="I921" s="70">
        <f t="shared" si="525"/>
        <v>1.881720430107527</v>
      </c>
      <c r="J921" s="70">
        <f t="shared" si="525"/>
        <v>2.253823450496387</v>
      </c>
      <c r="K921" s="70">
        <f t="shared" si="525"/>
        <v>2.028289298105157</v>
      </c>
      <c r="L921" s="70">
        <f>(L920/L897)*100</f>
        <v>2.0711630377057766</v>
      </c>
      <c r="M921" s="70">
        <f>(M920/M897)*100</f>
        <v>1.9628647214854049</v>
      </c>
      <c r="N921" s="78">
        <f>(N920/O897)*100</f>
        <v>1.9563952186954301</v>
      </c>
    </row>
    <row r="922" spans="1:22" s="77" customFormat="1" x14ac:dyDescent="0.2">
      <c r="A922" s="74"/>
      <c r="B922" s="75"/>
      <c r="C922" s="75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103"/>
      <c r="R922" s="76"/>
      <c r="S922" s="76"/>
      <c r="T922" s="76"/>
      <c r="U922" s="76"/>
      <c r="V922" s="76"/>
    </row>
    <row r="923" spans="1:22" s="79" customFormat="1" x14ac:dyDescent="0.2">
      <c r="A923" s="65"/>
      <c r="B923" s="65" t="s">
        <v>27</v>
      </c>
      <c r="C923" s="73" t="s">
        <v>24</v>
      </c>
      <c r="D923" s="73" t="s">
        <v>28</v>
      </c>
      <c r="E923" s="65" t="s">
        <v>29</v>
      </c>
      <c r="F923" s="65" t="s">
        <v>30</v>
      </c>
      <c r="G923" s="65" t="s">
        <v>31</v>
      </c>
      <c r="H923" s="65" t="s">
        <v>32</v>
      </c>
      <c r="I923" s="65" t="s">
        <v>33</v>
      </c>
      <c r="J923" s="65" t="s">
        <v>34</v>
      </c>
      <c r="K923" s="65" t="s">
        <v>35</v>
      </c>
      <c r="L923" s="65" t="s">
        <v>36</v>
      </c>
      <c r="M923" s="65" t="s">
        <v>37</v>
      </c>
      <c r="N923" s="60"/>
      <c r="O923" s="60"/>
      <c r="P923" s="60"/>
      <c r="Q923" s="102"/>
      <c r="R923" s="60"/>
      <c r="S923" s="60"/>
      <c r="T923" s="60"/>
      <c r="U923" s="60"/>
      <c r="V923" s="60"/>
    </row>
    <row r="924" spans="1:22" s="79" customFormat="1" x14ac:dyDescent="0.2">
      <c r="A924" s="65" t="s">
        <v>65</v>
      </c>
      <c r="B924" s="70">
        <f>B899-M898</f>
        <v>-2.8999999999999773</v>
      </c>
      <c r="C924" s="70">
        <f t="shared" ref="C924:H924" si="526">C899-B899</f>
        <v>2.3999999999999773</v>
      </c>
      <c r="D924" s="70">
        <f t="shared" si="526"/>
        <v>0.30000000000001137</v>
      </c>
      <c r="E924" s="70">
        <f t="shared" si="526"/>
        <v>1.1000000000000227</v>
      </c>
      <c r="F924" s="70">
        <f t="shared" si="526"/>
        <v>1.0999999999999659</v>
      </c>
      <c r="G924" s="70">
        <f t="shared" si="526"/>
        <v>1</v>
      </c>
      <c r="H924" s="70">
        <f t="shared" si="526"/>
        <v>-1.0999999999999659</v>
      </c>
      <c r="I924" s="70">
        <f>I899-H899</f>
        <v>0.39999999999997726</v>
      </c>
      <c r="J924" s="70">
        <f>J899-I899</f>
        <v>1.8000000000000114</v>
      </c>
      <c r="K924" s="70">
        <f>K899-J899</f>
        <v>2.3000000000000114</v>
      </c>
      <c r="L924" s="70">
        <f>L899-K899</f>
        <v>1.5</v>
      </c>
      <c r="M924" s="70">
        <f>M899-L899</f>
        <v>-0.19999999999998863</v>
      </c>
      <c r="N924" s="60"/>
      <c r="O924" s="60"/>
      <c r="P924" s="60"/>
      <c r="Q924" s="102"/>
      <c r="R924" s="60"/>
      <c r="S924" s="60"/>
      <c r="T924" s="60"/>
      <c r="U924" s="60"/>
      <c r="V924" s="60"/>
    </row>
    <row r="925" spans="1:22" s="79" customFormat="1" x14ac:dyDescent="0.2">
      <c r="A925" s="65" t="s">
        <v>66</v>
      </c>
      <c r="B925" s="70">
        <f>(B924/M898)*100</f>
        <v>-0.75442247658688277</v>
      </c>
      <c r="C925" s="70">
        <f t="shared" ref="C925:H925" si="527">(C924/B899)*100</f>
        <v>0.62909567496722862</v>
      </c>
      <c r="D925" s="70">
        <f t="shared" si="527"/>
        <v>7.8145350351657039E-2</v>
      </c>
      <c r="E925" s="70">
        <f t="shared" si="527"/>
        <v>0.28630921395107312</v>
      </c>
      <c r="F925" s="70">
        <f t="shared" si="527"/>
        <v>0.28549182455228805</v>
      </c>
      <c r="G925" s="70">
        <f t="shared" si="527"/>
        <v>0.25879917184265011</v>
      </c>
      <c r="H925" s="70">
        <f t="shared" si="527"/>
        <v>-0.28394424367577853</v>
      </c>
      <c r="I925" s="70">
        <f>(I924/H899)*100</f>
        <v>0.10354646647682558</v>
      </c>
      <c r="J925" s="70">
        <f>(J924/I899)*100</f>
        <v>0.4654771140418959</v>
      </c>
      <c r="K925" s="70">
        <f>(K924/J899)*100</f>
        <v>0.59202059202059487</v>
      </c>
      <c r="L925" s="70">
        <f>(L924/K899)*100</f>
        <v>0.38382804503582391</v>
      </c>
      <c r="M925" s="70">
        <f>(M924/L899)*100</f>
        <v>-5.0981391791993021E-2</v>
      </c>
      <c r="N925" s="60"/>
      <c r="O925" s="60"/>
      <c r="P925" s="60"/>
      <c r="Q925" s="102"/>
      <c r="R925" s="60"/>
      <c r="S925" s="60"/>
      <c r="T925" s="60"/>
      <c r="U925" s="60"/>
      <c r="V925" s="60"/>
    </row>
    <row r="926" spans="1:22" s="79" customFormat="1" x14ac:dyDescent="0.2">
      <c r="A926" s="65"/>
      <c r="B926" s="64" t="s">
        <v>7</v>
      </c>
      <c r="C926" s="65" t="s">
        <v>8</v>
      </c>
      <c r="D926" s="65" t="s">
        <v>9</v>
      </c>
      <c r="E926" s="65" t="s">
        <v>10</v>
      </c>
      <c r="F926" s="65" t="s">
        <v>11</v>
      </c>
      <c r="G926" s="65" t="s">
        <v>12</v>
      </c>
      <c r="H926" s="65" t="s">
        <v>13</v>
      </c>
      <c r="I926" s="65" t="s">
        <v>14</v>
      </c>
      <c r="J926" s="65" t="s">
        <v>15</v>
      </c>
      <c r="K926" s="65" t="s">
        <v>16</v>
      </c>
      <c r="L926" s="65" t="s">
        <v>17</v>
      </c>
      <c r="M926" s="65" t="s">
        <v>18</v>
      </c>
      <c r="N926" s="65" t="s">
        <v>40</v>
      </c>
      <c r="O926" s="60"/>
      <c r="P926" s="60"/>
      <c r="Q926" s="102"/>
      <c r="R926" s="60"/>
      <c r="S926" s="60"/>
      <c r="T926" s="60"/>
      <c r="U926" s="60"/>
      <c r="V926" s="60"/>
    </row>
    <row r="927" spans="1:22" s="79" customFormat="1" x14ac:dyDescent="0.2">
      <c r="A927" s="65" t="s">
        <v>67</v>
      </c>
      <c r="B927" s="70">
        <f t="shared" ref="B927:H927" si="528">B899-B898</f>
        <v>7.6000000000000227</v>
      </c>
      <c r="C927" s="70">
        <f t="shared" si="528"/>
        <v>8.0999999999999659</v>
      </c>
      <c r="D927" s="70">
        <f t="shared" si="528"/>
        <v>7.3000000000000114</v>
      </c>
      <c r="E927" s="70">
        <f t="shared" si="528"/>
        <v>6.1000000000000227</v>
      </c>
      <c r="F927" s="70">
        <f t="shared" si="528"/>
        <v>7.5999999999999659</v>
      </c>
      <c r="G927" s="70">
        <f t="shared" si="528"/>
        <v>7.0999999999999659</v>
      </c>
      <c r="H927" s="70">
        <f t="shared" si="528"/>
        <v>7.6000000000000227</v>
      </c>
      <c r="I927" s="70">
        <f>I899-I898</f>
        <v>7.6999999999999886</v>
      </c>
      <c r="J927" s="70">
        <f>J899-J898</f>
        <v>7.3999999999999773</v>
      </c>
      <c r="K927" s="70">
        <f>K899-K898</f>
        <v>8.5</v>
      </c>
      <c r="L927" s="70">
        <f>L899-L898</f>
        <v>7.9000000000000341</v>
      </c>
      <c r="M927" s="70">
        <f>M899-M898</f>
        <v>7.7000000000000455</v>
      </c>
      <c r="N927" s="80">
        <f>O899-O898</f>
        <v>7.5500000000001251</v>
      </c>
      <c r="O927" s="60"/>
      <c r="P927" s="60"/>
      <c r="Q927" s="102"/>
      <c r="R927" s="60"/>
      <c r="S927" s="60"/>
      <c r="T927" s="60"/>
      <c r="U927" s="60"/>
      <c r="V927" s="60"/>
    </row>
    <row r="928" spans="1:22" s="79" customFormat="1" x14ac:dyDescent="0.2">
      <c r="A928" s="65" t="s">
        <v>68</v>
      </c>
      <c r="B928" s="70">
        <f t="shared" ref="B928:H928" si="529">(B927/B898)*100</f>
        <v>2.0326290451992572</v>
      </c>
      <c r="C928" s="70">
        <f t="shared" si="529"/>
        <v>2.1554018094731147</v>
      </c>
      <c r="D928" s="70">
        <f t="shared" si="529"/>
        <v>1.9368532767312314</v>
      </c>
      <c r="E928" s="70">
        <f t="shared" si="529"/>
        <v>1.6086497890295419</v>
      </c>
      <c r="F928" s="70">
        <f t="shared" si="529"/>
        <v>2.0063357972544789</v>
      </c>
      <c r="G928" s="70">
        <f t="shared" si="529"/>
        <v>1.86694714698921</v>
      </c>
      <c r="H928" s="70">
        <f t="shared" si="529"/>
        <v>2.0068655928175398</v>
      </c>
      <c r="I928" s="70">
        <f>(I927/I898)*100</f>
        <v>2.0316622691292845</v>
      </c>
      <c r="J928" s="70">
        <f>(J927/J898)*100</f>
        <v>1.941747572815528</v>
      </c>
      <c r="K928" s="70">
        <f>(K927/K898)*100</f>
        <v>2.2233847763536487</v>
      </c>
      <c r="L928" s="70">
        <f>(L927/L898)*100</f>
        <v>2.0551508844953261</v>
      </c>
      <c r="M928" s="70">
        <f>(M927/M898)*100</f>
        <v>2.0031217481789922</v>
      </c>
      <c r="N928" s="81">
        <f>(N927/O898)*100</f>
        <v>1.9891103890401667</v>
      </c>
      <c r="O928" s="60"/>
      <c r="P928" s="60"/>
      <c r="Q928" s="102"/>
      <c r="R928" s="60"/>
      <c r="S928" s="60"/>
      <c r="T928" s="60"/>
      <c r="U928" s="60"/>
      <c r="V928" s="60"/>
    </row>
    <row r="929" spans="1:22" s="77" customFormat="1" x14ac:dyDescent="0.2">
      <c r="A929" s="74"/>
      <c r="B929" s="75"/>
      <c r="C929" s="75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103"/>
      <c r="R929" s="76"/>
      <c r="S929" s="76"/>
      <c r="T929" s="76"/>
      <c r="U929" s="76"/>
      <c r="V929" s="76"/>
    </row>
    <row r="930" spans="1:22" s="79" customFormat="1" x14ac:dyDescent="0.2">
      <c r="A930" s="65"/>
      <c r="B930" s="65" t="s">
        <v>27</v>
      </c>
      <c r="C930" s="73" t="s">
        <v>24</v>
      </c>
      <c r="D930" s="73" t="s">
        <v>28</v>
      </c>
      <c r="E930" s="65" t="s">
        <v>29</v>
      </c>
      <c r="F930" s="65" t="s">
        <v>30</v>
      </c>
      <c r="G930" s="65" t="s">
        <v>31</v>
      </c>
      <c r="H930" s="65" t="s">
        <v>32</v>
      </c>
      <c r="I930" s="65" t="s">
        <v>33</v>
      </c>
      <c r="J930" s="65" t="s">
        <v>34</v>
      </c>
      <c r="K930" s="65" t="s">
        <v>35</v>
      </c>
      <c r="L930" s="65" t="s">
        <v>36</v>
      </c>
      <c r="M930" s="65" t="s">
        <v>37</v>
      </c>
      <c r="N930" s="60"/>
      <c r="O930" s="60"/>
      <c r="P930" s="60"/>
      <c r="Q930" s="102"/>
      <c r="R930" s="60"/>
      <c r="S930" s="60"/>
      <c r="T930" s="60"/>
      <c r="U930" s="60"/>
      <c r="V930" s="60"/>
    </row>
    <row r="931" spans="1:22" s="79" customFormat="1" x14ac:dyDescent="0.2">
      <c r="A931" s="65" t="s">
        <v>69</v>
      </c>
      <c r="B931" s="70">
        <f>B900-M899</f>
        <v>-4.5</v>
      </c>
      <c r="C931" s="70">
        <f t="shared" ref="C931:M931" si="530">C900-B900</f>
        <v>2.1999999999999886</v>
      </c>
      <c r="D931" s="70">
        <f t="shared" si="530"/>
        <v>0.89999999999997726</v>
      </c>
      <c r="E931" s="70">
        <f t="shared" si="530"/>
        <v>0.5</v>
      </c>
      <c r="F931" s="70">
        <f t="shared" si="530"/>
        <v>1.5</v>
      </c>
      <c r="G931" s="70">
        <f t="shared" si="530"/>
        <v>0.80000000000001137</v>
      </c>
      <c r="H931" s="70">
        <f t="shared" si="530"/>
        <v>-1.1999999999999886</v>
      </c>
      <c r="I931" s="70">
        <f t="shared" si="530"/>
        <v>1.1999999999999886</v>
      </c>
      <c r="J931" s="70">
        <f t="shared" si="530"/>
        <v>1.1999999999999886</v>
      </c>
      <c r="K931" s="70">
        <f t="shared" si="530"/>
        <v>-0.19999999999998863</v>
      </c>
      <c r="L931" s="70">
        <f t="shared" si="530"/>
        <v>0.69999999999998863</v>
      </c>
      <c r="M931" s="70">
        <f t="shared" si="530"/>
        <v>1</v>
      </c>
      <c r="N931" s="60"/>
      <c r="O931" s="60"/>
      <c r="P931" s="60"/>
      <c r="Q931" s="102"/>
      <c r="R931" s="60"/>
      <c r="S931" s="60"/>
      <c r="T931" s="60"/>
      <c r="U931" s="60"/>
      <c r="V931" s="60"/>
    </row>
    <row r="932" spans="1:22" s="79" customFormat="1" x14ac:dyDescent="0.2">
      <c r="A932" s="65" t="s">
        <v>70</v>
      </c>
      <c r="B932" s="70">
        <f>(B931/M899)*100</f>
        <v>-1.1476664116296862</v>
      </c>
      <c r="C932" s="70">
        <f t="shared" ref="C932:M932" si="531">(C931/B900)*100</f>
        <v>0.56759545923632315</v>
      </c>
      <c r="D932" s="70">
        <f t="shared" si="531"/>
        <v>0.23088763468444773</v>
      </c>
      <c r="E932" s="70">
        <f t="shared" si="531"/>
        <v>0.12797542871768622</v>
      </c>
      <c r="F932" s="70">
        <f t="shared" si="531"/>
        <v>0.3834355828220859</v>
      </c>
      <c r="G932" s="70">
        <f t="shared" si="531"/>
        <v>0.2037178507766772</v>
      </c>
      <c r="H932" s="70">
        <f t="shared" si="531"/>
        <v>-0.30495552731892978</v>
      </c>
      <c r="I932" s="70">
        <f t="shared" si="531"/>
        <v>0.30588835075197263</v>
      </c>
      <c r="J932" s="70">
        <f t="shared" si="531"/>
        <v>0.30495552731892978</v>
      </c>
      <c r="K932" s="70">
        <f t="shared" si="531"/>
        <v>-5.0671395996956838E-2</v>
      </c>
      <c r="L932" s="70">
        <f t="shared" si="531"/>
        <v>0.17743979721165745</v>
      </c>
      <c r="M932" s="70">
        <f t="shared" si="531"/>
        <v>0.25303643724696356</v>
      </c>
      <c r="N932" s="60"/>
      <c r="O932" s="60"/>
      <c r="P932" s="60"/>
      <c r="Q932" s="102"/>
      <c r="R932" s="60"/>
      <c r="S932" s="60"/>
      <c r="T932" s="60"/>
      <c r="U932" s="60"/>
      <c r="V932" s="60"/>
    </row>
    <row r="933" spans="1:22" s="79" customFormat="1" x14ac:dyDescent="0.2">
      <c r="A933" s="65"/>
      <c r="B933" s="64" t="s">
        <v>7</v>
      </c>
      <c r="C933" s="65" t="s">
        <v>8</v>
      </c>
      <c r="D933" s="65" t="s">
        <v>9</v>
      </c>
      <c r="E933" s="65" t="s">
        <v>10</v>
      </c>
      <c r="F933" s="65" t="s">
        <v>11</v>
      </c>
      <c r="G933" s="65" t="s">
        <v>12</v>
      </c>
      <c r="H933" s="65" t="s">
        <v>13</v>
      </c>
      <c r="I933" s="65" t="s">
        <v>14</v>
      </c>
      <c r="J933" s="65" t="s">
        <v>15</v>
      </c>
      <c r="K933" s="65" t="s">
        <v>16</v>
      </c>
      <c r="L933" s="65" t="s">
        <v>17</v>
      </c>
      <c r="M933" s="65" t="s">
        <v>18</v>
      </c>
      <c r="N933" s="65" t="s">
        <v>40</v>
      </c>
      <c r="O933" s="60"/>
      <c r="P933" s="60"/>
      <c r="Q933" s="102"/>
      <c r="R933" s="60"/>
      <c r="S933" s="60"/>
      <c r="T933" s="60"/>
      <c r="U933" s="60"/>
      <c r="V933" s="60"/>
    </row>
    <row r="934" spans="1:22" s="79" customFormat="1" x14ac:dyDescent="0.2">
      <c r="A934" s="65" t="s">
        <v>71</v>
      </c>
      <c r="B934" s="70">
        <f t="shared" ref="B934:I934" si="532">B900-B899</f>
        <v>6.1000000000000227</v>
      </c>
      <c r="C934" s="70">
        <f t="shared" si="532"/>
        <v>5.9000000000000341</v>
      </c>
      <c r="D934" s="70">
        <f t="shared" si="532"/>
        <v>6.5</v>
      </c>
      <c r="E934" s="70">
        <f t="shared" si="532"/>
        <v>5.8999999999999773</v>
      </c>
      <c r="F934" s="70">
        <f t="shared" si="532"/>
        <v>6.3000000000000114</v>
      </c>
      <c r="G934" s="70">
        <f t="shared" si="532"/>
        <v>6.1000000000000227</v>
      </c>
      <c r="H934" s="70">
        <f t="shared" si="532"/>
        <v>6</v>
      </c>
      <c r="I934" s="70">
        <f t="shared" si="532"/>
        <v>6.8000000000000114</v>
      </c>
      <c r="J934" s="70">
        <f>J900-J899</f>
        <v>6.1999999999999886</v>
      </c>
      <c r="K934" s="70">
        <f>K900-K899</f>
        <v>3.6999999999999886</v>
      </c>
      <c r="L934" s="70">
        <f>L900-L899</f>
        <v>2.8999999999999773</v>
      </c>
      <c r="M934" s="70">
        <f>M900-M899</f>
        <v>4.0999999999999659</v>
      </c>
      <c r="N934" s="80">
        <f>O900-O899</f>
        <v>5.5416666666665719</v>
      </c>
      <c r="O934" s="60"/>
      <c r="P934" s="60"/>
      <c r="Q934" s="102"/>
      <c r="R934" s="60"/>
      <c r="S934" s="60"/>
      <c r="T934" s="60"/>
      <c r="U934" s="60"/>
      <c r="V934" s="60"/>
    </row>
    <row r="935" spans="1:22" s="79" customFormat="1" x14ac:dyDescent="0.2">
      <c r="A935" s="65" t="s">
        <v>72</v>
      </c>
      <c r="B935" s="70">
        <f t="shared" ref="B935:I935" si="533">(B934/B899)*100</f>
        <v>1.598951507208394</v>
      </c>
      <c r="C935" s="70">
        <f t="shared" si="533"/>
        <v>1.5368585569158724</v>
      </c>
      <c r="D935" s="70">
        <f t="shared" si="533"/>
        <v>1.691827173347215</v>
      </c>
      <c r="E935" s="70">
        <f t="shared" si="533"/>
        <v>1.5312743316895865</v>
      </c>
      <c r="F935" s="70">
        <f t="shared" si="533"/>
        <v>1.6304347826086987</v>
      </c>
      <c r="G935" s="70">
        <f t="shared" si="533"/>
        <v>1.5745998967475539</v>
      </c>
      <c r="H935" s="70">
        <f t="shared" si="533"/>
        <v>1.5531969971524722</v>
      </c>
      <c r="I935" s="70">
        <f t="shared" si="533"/>
        <v>1.7584690974915984</v>
      </c>
      <c r="J935" s="70">
        <f>(J934/J899)*100</f>
        <v>1.5958815958815931</v>
      </c>
      <c r="K935" s="70">
        <f>(K934/K899)*100</f>
        <v>0.94677584442169616</v>
      </c>
      <c r="L935" s="70">
        <f>(L934/L899)*100</f>
        <v>0.739230180983935</v>
      </c>
      <c r="M935" s="70">
        <f>(M934/M899)*100</f>
        <v>1.0456516194848167</v>
      </c>
      <c r="N935" s="81">
        <f>(N934/O899)*100</f>
        <v>1.4315236578120043</v>
      </c>
      <c r="O935" s="60"/>
      <c r="P935" s="60"/>
      <c r="Q935" s="102"/>
      <c r="R935" s="60"/>
      <c r="S935" s="60"/>
      <c r="T935" s="60"/>
      <c r="U935" s="60"/>
      <c r="V935" s="60"/>
    </row>
    <row r="936" spans="1:22" s="77" customFormat="1" x14ac:dyDescent="0.2">
      <c r="A936" s="74"/>
      <c r="B936" s="75"/>
      <c r="C936" s="75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</row>
    <row r="937" spans="1:22" x14ac:dyDescent="0.2">
      <c r="B937" s="65" t="s">
        <v>27</v>
      </c>
      <c r="C937" s="73" t="s">
        <v>24</v>
      </c>
      <c r="D937" s="73" t="s">
        <v>28</v>
      </c>
      <c r="E937" s="65" t="s">
        <v>29</v>
      </c>
      <c r="F937" s="65" t="s">
        <v>30</v>
      </c>
      <c r="G937" s="65" t="s">
        <v>31</v>
      </c>
      <c r="H937" s="65" t="s">
        <v>32</v>
      </c>
      <c r="I937" s="65" t="s">
        <v>33</v>
      </c>
      <c r="J937" s="65" t="s">
        <v>34</v>
      </c>
      <c r="K937" s="65" t="s">
        <v>35</v>
      </c>
      <c r="L937" s="65" t="s">
        <v>36</v>
      </c>
      <c r="M937" s="65" t="s">
        <v>37</v>
      </c>
      <c r="N937" s="65"/>
      <c r="O937" s="65"/>
    </row>
    <row r="938" spans="1:22" s="79" customFormat="1" x14ac:dyDescent="0.2">
      <c r="A938" s="65" t="s">
        <v>76</v>
      </c>
      <c r="B938" s="70">
        <f>B901-M900</f>
        <v>-3.8999999999999773</v>
      </c>
      <c r="C938" s="70">
        <f t="shared" ref="C938:M938" si="534">C901-B901</f>
        <v>2</v>
      </c>
      <c r="D938" s="70">
        <f t="shared" si="534"/>
        <v>1.3999999999999773</v>
      </c>
      <c r="E938" s="70">
        <f t="shared" si="534"/>
        <v>0.80000000000001137</v>
      </c>
      <c r="F938" s="70">
        <f t="shared" si="534"/>
        <v>1.6000000000000227</v>
      </c>
      <c r="G938" s="70">
        <f t="shared" si="534"/>
        <v>0.39999999999997726</v>
      </c>
      <c r="H938" s="70">
        <f t="shared" si="534"/>
        <v>-0.69999999999998863</v>
      </c>
      <c r="I938" s="70">
        <f t="shared" si="534"/>
        <v>1.6999999999999886</v>
      </c>
      <c r="J938" s="70">
        <f t="shared" si="534"/>
        <v>1.3000000000000114</v>
      </c>
      <c r="K938" s="70">
        <f t="shared" si="534"/>
        <v>4.5</v>
      </c>
      <c r="L938" s="70">
        <f t="shared" si="534"/>
        <v>1.1999999999999886</v>
      </c>
      <c r="M938" s="70">
        <f t="shared" si="534"/>
        <v>1.8999999999999773</v>
      </c>
      <c r="N938" s="60"/>
      <c r="O938" s="60"/>
      <c r="P938" s="60"/>
      <c r="Q938" s="60"/>
      <c r="R938" s="60"/>
      <c r="S938" s="60"/>
      <c r="T938" s="60"/>
    </row>
    <row r="939" spans="1:22" s="79" customFormat="1" x14ac:dyDescent="0.2">
      <c r="A939" s="65" t="s">
        <v>77</v>
      </c>
      <c r="B939" s="70">
        <f>(B938/M900)*100</f>
        <v>-0.98435133770822247</v>
      </c>
      <c r="C939" s="70">
        <f t="shared" ref="C939:M939" si="535">(C938/B901)*100</f>
        <v>0.50981391791995911</v>
      </c>
      <c r="D939" s="70">
        <f t="shared" si="535"/>
        <v>0.35505959928987502</v>
      </c>
      <c r="E939" s="70">
        <f t="shared" si="535"/>
        <v>0.20217336365934077</v>
      </c>
      <c r="F939" s="70">
        <f t="shared" si="535"/>
        <v>0.40353089533417974</v>
      </c>
      <c r="G939" s="70">
        <f t="shared" si="535"/>
        <v>0.10047726701833139</v>
      </c>
      <c r="H939" s="70">
        <f t="shared" si="535"/>
        <v>-0.17565872020074996</v>
      </c>
      <c r="I939" s="70">
        <f t="shared" si="535"/>
        <v>0.42735042735042444</v>
      </c>
      <c r="J939" s="70">
        <f t="shared" si="535"/>
        <v>0.32540675844806288</v>
      </c>
      <c r="K939" s="70">
        <f t="shared" si="535"/>
        <v>1.1227544910179641</v>
      </c>
      <c r="L939" s="70">
        <f t="shared" si="535"/>
        <v>0.29607698001480104</v>
      </c>
      <c r="M939" s="70">
        <f t="shared" si="535"/>
        <v>0.46740467404673491</v>
      </c>
      <c r="N939" s="60"/>
      <c r="O939" s="60"/>
      <c r="P939" s="60"/>
      <c r="Q939" s="60"/>
      <c r="R939" s="60"/>
      <c r="S939" s="60"/>
      <c r="T939" s="60"/>
    </row>
    <row r="940" spans="1:22" x14ac:dyDescent="0.2">
      <c r="B940" s="64" t="s">
        <v>7</v>
      </c>
      <c r="C940" s="65" t="s">
        <v>8</v>
      </c>
      <c r="D940" s="65" t="s">
        <v>9</v>
      </c>
      <c r="E940" s="65" t="s">
        <v>10</v>
      </c>
      <c r="F940" s="65" t="s">
        <v>11</v>
      </c>
      <c r="G940" s="65" t="s">
        <v>12</v>
      </c>
      <c r="H940" s="65" t="s">
        <v>13</v>
      </c>
      <c r="I940" s="65" t="s">
        <v>14</v>
      </c>
      <c r="J940" s="65" t="s">
        <v>15</v>
      </c>
      <c r="K940" s="65" t="s">
        <v>16</v>
      </c>
      <c r="L940" s="65" t="s">
        <v>17</v>
      </c>
      <c r="M940" s="65" t="s">
        <v>18</v>
      </c>
      <c r="N940" s="65" t="s">
        <v>40</v>
      </c>
    </row>
    <row r="941" spans="1:22" s="79" customFormat="1" x14ac:dyDescent="0.2">
      <c r="A941" s="65" t="s">
        <v>78</v>
      </c>
      <c r="B941" s="70">
        <f t="shared" ref="B941:M941" si="536">B901-B900</f>
        <v>4.6999999999999886</v>
      </c>
      <c r="C941" s="70">
        <f t="shared" si="536"/>
        <v>4.5</v>
      </c>
      <c r="D941" s="70">
        <f t="shared" si="536"/>
        <v>5</v>
      </c>
      <c r="E941" s="70">
        <f t="shared" si="536"/>
        <v>5.3000000000000114</v>
      </c>
      <c r="F941" s="70">
        <f t="shared" si="536"/>
        <v>5.4000000000000341</v>
      </c>
      <c r="G941" s="70">
        <f t="shared" si="536"/>
        <v>5</v>
      </c>
      <c r="H941" s="70">
        <f t="shared" si="536"/>
        <v>5.5</v>
      </c>
      <c r="I941" s="70">
        <f t="shared" si="536"/>
        <v>6</v>
      </c>
      <c r="J941" s="70">
        <f t="shared" si="536"/>
        <v>6.1000000000000227</v>
      </c>
      <c r="K941" s="70">
        <f t="shared" si="536"/>
        <v>10.800000000000011</v>
      </c>
      <c r="L941" s="70">
        <f t="shared" si="536"/>
        <v>11.300000000000011</v>
      </c>
      <c r="M941" s="70">
        <f t="shared" si="536"/>
        <v>12.199999999999989</v>
      </c>
      <c r="N941" s="80">
        <f>O901-O900</f>
        <v>6.8166666666667766</v>
      </c>
      <c r="O941" s="60"/>
      <c r="P941" s="60"/>
      <c r="Q941" s="60"/>
      <c r="R941" s="60"/>
      <c r="S941" s="60"/>
      <c r="T941" s="60"/>
    </row>
    <row r="942" spans="1:22" s="79" customFormat="1" x14ac:dyDescent="0.2">
      <c r="A942" s="65" t="s">
        <v>79</v>
      </c>
      <c r="B942" s="70">
        <f t="shared" ref="B942:H942" si="537">(B941/B900)*100</f>
        <v>1.2125902992776028</v>
      </c>
      <c r="C942" s="70">
        <f t="shared" si="537"/>
        <v>1.154438173422268</v>
      </c>
      <c r="D942" s="70">
        <f t="shared" si="537"/>
        <v>1.2797542871768621</v>
      </c>
      <c r="E942" s="70">
        <f t="shared" si="537"/>
        <v>1.3548057259713731</v>
      </c>
      <c r="F942" s="70">
        <f t="shared" si="537"/>
        <v>1.3750954927425603</v>
      </c>
      <c r="G942" s="70">
        <f t="shared" si="537"/>
        <v>1.2706480304955527</v>
      </c>
      <c r="H942" s="70">
        <f t="shared" si="537"/>
        <v>1.4019882742798879</v>
      </c>
      <c r="I942" s="70">
        <f>(I941/I900)*100</f>
        <v>1.5247776365946633</v>
      </c>
      <c r="J942" s="70">
        <f>(J941/J900)*100</f>
        <v>1.5454775779072771</v>
      </c>
      <c r="K942" s="70">
        <f>(K941/K900)*100</f>
        <v>2.7376425855513338</v>
      </c>
      <c r="L942" s="70">
        <f>(L941/L900)*100</f>
        <v>2.8593117408906914</v>
      </c>
      <c r="M942" s="70">
        <f>(M941/M900)*100</f>
        <v>3.0792529025744546</v>
      </c>
      <c r="N942" s="81">
        <f>(N941/O900)*100</f>
        <v>1.736030051571581</v>
      </c>
      <c r="O942" s="60"/>
      <c r="P942" s="60"/>
      <c r="Q942" s="60"/>
      <c r="R942" s="60"/>
      <c r="S942" s="60"/>
      <c r="T942" s="60"/>
    </row>
    <row r="943" spans="1:22" s="77" customFormat="1" x14ac:dyDescent="0.2">
      <c r="A943" s="74"/>
      <c r="B943" s="75"/>
      <c r="C943" s="75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</row>
    <row r="944" spans="1:22" s="65" customFormat="1" x14ac:dyDescent="0.2">
      <c r="B944" s="65" t="s">
        <v>27</v>
      </c>
      <c r="C944" s="73" t="s">
        <v>24</v>
      </c>
      <c r="D944" s="73" t="s">
        <v>28</v>
      </c>
      <c r="E944" s="65" t="s">
        <v>29</v>
      </c>
      <c r="F944" s="65" t="s">
        <v>30</v>
      </c>
      <c r="G944" s="65" t="s">
        <v>31</v>
      </c>
      <c r="H944" s="65" t="s">
        <v>32</v>
      </c>
      <c r="I944" s="65" t="s">
        <v>33</v>
      </c>
      <c r="J944" s="65" t="s">
        <v>34</v>
      </c>
      <c r="K944" s="65" t="s">
        <v>35</v>
      </c>
      <c r="L944" s="65" t="s">
        <v>36</v>
      </c>
      <c r="M944" s="65" t="s">
        <v>37</v>
      </c>
    </row>
    <row r="945" spans="1:20" s="65" customFormat="1" x14ac:dyDescent="0.2">
      <c r="A945" s="65" t="s">
        <v>80</v>
      </c>
      <c r="B945" s="70">
        <f>B902-M901</f>
        <v>-4.6999999999999886</v>
      </c>
      <c r="C945" s="70">
        <f t="shared" ref="C945:M945" si="538">C902-B902</f>
        <v>2</v>
      </c>
      <c r="D945" s="70">
        <f t="shared" si="538"/>
        <v>1.6999999999999886</v>
      </c>
      <c r="E945" s="70">
        <f t="shared" si="538"/>
        <v>-1.5</v>
      </c>
      <c r="F945" s="70">
        <f t="shared" si="538"/>
        <v>0.40000000000003411</v>
      </c>
      <c r="G945" s="70">
        <f t="shared" si="538"/>
        <v>-0.19999999999998863</v>
      </c>
      <c r="H945" s="70">
        <f t="shared" si="538"/>
        <v>-1.7000000000000455</v>
      </c>
      <c r="I945" s="70">
        <f t="shared" si="538"/>
        <v>0.60000000000002274</v>
      </c>
      <c r="J945" s="70">
        <f t="shared" si="538"/>
        <v>0.19999999999998863</v>
      </c>
      <c r="K945" s="70">
        <f t="shared" si="538"/>
        <v>3.6999999999999886</v>
      </c>
      <c r="L945" s="70">
        <f t="shared" si="538"/>
        <v>0.10000000000002274</v>
      </c>
      <c r="M945" s="70">
        <f t="shared" si="538"/>
        <v>0.30000000000001137</v>
      </c>
      <c r="N945" s="60"/>
    </row>
    <row r="946" spans="1:20" s="65" customFormat="1" x14ac:dyDescent="0.2">
      <c r="A946" s="65" t="s">
        <v>81</v>
      </c>
      <c r="B946" s="70">
        <f>(B945/M901)*100</f>
        <v>-1.150832517140056</v>
      </c>
      <c r="C946" s="70">
        <f t="shared" ref="C946:M946" si="539">(C945/B902)*100</f>
        <v>0.49541738915035916</v>
      </c>
      <c r="D946" s="70">
        <f t="shared" si="539"/>
        <v>0.41902883904362548</v>
      </c>
      <c r="E946" s="70">
        <f t="shared" si="539"/>
        <v>-0.36818851251840945</v>
      </c>
      <c r="F946" s="70">
        <f t="shared" si="539"/>
        <v>9.8546440009863054E-2</v>
      </c>
      <c r="G946" s="70">
        <f t="shared" si="539"/>
        <v>-4.9224710804821221E-2</v>
      </c>
      <c r="H946" s="70">
        <f t="shared" si="539"/>
        <v>-0.41861610440779251</v>
      </c>
      <c r="I946" s="70">
        <f t="shared" si="539"/>
        <v>0.14836795252226082</v>
      </c>
      <c r="J946" s="70">
        <f t="shared" si="539"/>
        <v>4.938271604937991E-2</v>
      </c>
      <c r="K946" s="70">
        <f t="shared" si="539"/>
        <v>0.91312931885488369</v>
      </c>
      <c r="L946" s="70">
        <f t="shared" si="539"/>
        <v>2.4455857177799644E-2</v>
      </c>
      <c r="M946" s="70">
        <f t="shared" si="539"/>
        <v>7.3349633251836521E-2</v>
      </c>
      <c r="N946" s="60"/>
    </row>
    <row r="947" spans="1:20" s="65" customFormat="1" x14ac:dyDescent="0.2">
      <c r="B947" s="64" t="s">
        <v>7</v>
      </c>
      <c r="C947" s="65" t="s">
        <v>8</v>
      </c>
      <c r="D947" s="65" t="s">
        <v>9</v>
      </c>
      <c r="E947" s="65" t="s">
        <v>10</v>
      </c>
      <c r="F947" s="65" t="s">
        <v>11</v>
      </c>
      <c r="G947" s="65" t="s">
        <v>12</v>
      </c>
      <c r="H947" s="65" t="s">
        <v>13</v>
      </c>
      <c r="I947" s="65" t="s">
        <v>14</v>
      </c>
      <c r="J947" s="65" t="s">
        <v>15</v>
      </c>
      <c r="K947" s="65" t="s">
        <v>16</v>
      </c>
      <c r="L947" s="65" t="s">
        <v>17</v>
      </c>
      <c r="M947" s="65" t="s">
        <v>18</v>
      </c>
      <c r="N947" s="65" t="s">
        <v>40</v>
      </c>
    </row>
    <row r="948" spans="1:20" s="65" customFormat="1" x14ac:dyDescent="0.2">
      <c r="A948" s="65" t="s">
        <v>82</v>
      </c>
      <c r="B948" s="70">
        <f t="shared" ref="B948:M948" si="540">B902-B901</f>
        <v>11.399999999999977</v>
      </c>
      <c r="C948" s="70">
        <f t="shared" si="540"/>
        <v>11.399999999999977</v>
      </c>
      <c r="D948" s="70">
        <f t="shared" si="540"/>
        <v>11.699999999999989</v>
      </c>
      <c r="E948" s="70">
        <f t="shared" si="540"/>
        <v>9.3999999999999773</v>
      </c>
      <c r="F948" s="70">
        <f t="shared" si="540"/>
        <v>8.1999999999999886</v>
      </c>
      <c r="G948" s="70">
        <f t="shared" si="540"/>
        <v>7.6000000000000227</v>
      </c>
      <c r="H948" s="70">
        <f t="shared" si="540"/>
        <v>6.5999999999999659</v>
      </c>
      <c r="I948" s="70">
        <f t="shared" si="540"/>
        <v>5.5</v>
      </c>
      <c r="J948" s="70">
        <f t="shared" si="540"/>
        <v>4.3999999999999773</v>
      </c>
      <c r="K948" s="70">
        <f t="shared" si="540"/>
        <v>3.5999999999999659</v>
      </c>
      <c r="L948" s="70">
        <f t="shared" si="540"/>
        <v>2.5</v>
      </c>
      <c r="M948" s="70">
        <f t="shared" si="540"/>
        <v>0.90000000000003411</v>
      </c>
      <c r="N948" s="80">
        <f>O902-O901</f>
        <v>6.9333333333332803</v>
      </c>
    </row>
    <row r="949" spans="1:20" s="65" customFormat="1" x14ac:dyDescent="0.2">
      <c r="A949" s="65" t="s">
        <v>83</v>
      </c>
      <c r="B949" s="70">
        <f t="shared" ref="B949:M949" si="541">(B948/B901)*100</f>
        <v>2.9059393321437614</v>
      </c>
      <c r="C949" s="70">
        <f t="shared" si="541"/>
        <v>2.891199594217595</v>
      </c>
      <c r="D949" s="70">
        <f t="shared" si="541"/>
        <v>2.9567854435178136</v>
      </c>
      <c r="E949" s="70">
        <f t="shared" si="541"/>
        <v>2.3707440100882669</v>
      </c>
      <c r="F949" s="70">
        <f t="shared" si="541"/>
        <v>2.0597839738759074</v>
      </c>
      <c r="G949" s="70">
        <f t="shared" si="541"/>
        <v>1.907151819322465</v>
      </c>
      <c r="H949" s="70">
        <f t="shared" si="541"/>
        <v>1.6591251885369447</v>
      </c>
      <c r="I949" s="70">
        <f t="shared" si="541"/>
        <v>1.3767209011264081</v>
      </c>
      <c r="J949" s="70">
        <f t="shared" si="541"/>
        <v>1.0978043912175592</v>
      </c>
      <c r="K949" s="70">
        <f t="shared" si="541"/>
        <v>0.88823094004440317</v>
      </c>
      <c r="L949" s="70">
        <f t="shared" si="541"/>
        <v>0.61500615006150061</v>
      </c>
      <c r="M949" s="70">
        <f t="shared" si="541"/>
        <v>0.22037218413321114</v>
      </c>
      <c r="N949" s="81">
        <f>(N948/O901)*100</f>
        <v>1.7356113231950132</v>
      </c>
    </row>
    <row r="950" spans="1:20" s="77" customFormat="1" x14ac:dyDescent="0.2">
      <c r="A950" s="74"/>
      <c r="B950" s="75"/>
      <c r="C950" s="75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</row>
    <row r="951" spans="1:20" s="65" customFormat="1" x14ac:dyDescent="0.2">
      <c r="B951" s="65" t="s">
        <v>27</v>
      </c>
      <c r="C951" s="73" t="s">
        <v>24</v>
      </c>
      <c r="D951" s="73" t="s">
        <v>28</v>
      </c>
      <c r="E951" s="65" t="s">
        <v>29</v>
      </c>
      <c r="F951" s="65" t="s">
        <v>30</v>
      </c>
      <c r="G951" s="65" t="s">
        <v>31</v>
      </c>
      <c r="H951" s="65" t="s">
        <v>32</v>
      </c>
      <c r="I951" s="65" t="s">
        <v>33</v>
      </c>
      <c r="J951" s="65" t="s">
        <v>34</v>
      </c>
      <c r="K951" s="65" t="s">
        <v>35</v>
      </c>
      <c r="L951" s="65" t="s">
        <v>36</v>
      </c>
      <c r="M951" s="65" t="s">
        <v>37</v>
      </c>
    </row>
    <row r="952" spans="1:20" s="65" customFormat="1" x14ac:dyDescent="0.2">
      <c r="A952" s="65" t="s">
        <v>86</v>
      </c>
      <c r="B952" s="70">
        <f>B903-M902</f>
        <v>-3.9000000000000341</v>
      </c>
      <c r="C952" s="70">
        <f t="shared" ref="C952:K952" si="542">C903-B903</f>
        <v>2.1000000000000227</v>
      </c>
      <c r="D952" s="70">
        <f t="shared" si="542"/>
        <v>1.8000000000000114</v>
      </c>
      <c r="E952" s="70">
        <f t="shared" si="542"/>
        <v>-2.8000000000000114</v>
      </c>
      <c r="F952" s="70">
        <f t="shared" si="542"/>
        <v>0.60000000000002274</v>
      </c>
      <c r="G952" s="70">
        <f t="shared" si="542"/>
        <v>-1</v>
      </c>
      <c r="H952" s="70">
        <f t="shared" si="542"/>
        <v>-0.60000000000002274</v>
      </c>
      <c r="I952" s="70">
        <f t="shared" si="542"/>
        <v>0.5</v>
      </c>
      <c r="J952" s="70">
        <f t="shared" si="542"/>
        <v>0.19999999999998863</v>
      </c>
      <c r="K952" s="70">
        <f t="shared" si="542"/>
        <v>3.3000000000000114</v>
      </c>
      <c r="L952" s="70">
        <f>L903-K903</f>
        <v>1</v>
      </c>
      <c r="M952" s="70">
        <f>M903-L903</f>
        <v>0.5</v>
      </c>
      <c r="N952" s="60"/>
    </row>
    <row r="953" spans="1:20" s="65" customFormat="1" x14ac:dyDescent="0.2">
      <c r="A953" s="65" t="s">
        <v>87</v>
      </c>
      <c r="B953" s="70">
        <f>(B952/M902)*100</f>
        <v>-0.95284632299047989</v>
      </c>
      <c r="C953" s="70">
        <f t="shared" ref="C953:K953" si="543">(C952/B903)*100</f>
        <v>0.51800690675876249</v>
      </c>
      <c r="D953" s="70">
        <f t="shared" si="543"/>
        <v>0.44171779141104572</v>
      </c>
      <c r="E953" s="70">
        <f t="shared" si="543"/>
        <v>-0.68409479599316181</v>
      </c>
      <c r="F953" s="70">
        <f t="shared" si="543"/>
        <v>0.14760147601476573</v>
      </c>
      <c r="G953" s="70">
        <f t="shared" si="543"/>
        <v>-0.24563989191844754</v>
      </c>
      <c r="H953" s="70">
        <f t="shared" si="543"/>
        <v>-0.14774686037922255</v>
      </c>
      <c r="I953" s="70">
        <f t="shared" si="543"/>
        <v>0.12330456226880394</v>
      </c>
      <c r="J953" s="70">
        <f t="shared" si="543"/>
        <v>4.9261083743839564E-2</v>
      </c>
      <c r="K953" s="70">
        <f t="shared" si="543"/>
        <v>0.81240768094534999</v>
      </c>
      <c r="L953" s="70">
        <f>(L952/K903)*100</f>
        <v>0.24420024420024419</v>
      </c>
      <c r="M953" s="70">
        <f>(M952/L903)*100</f>
        <v>0.12180267965895249</v>
      </c>
      <c r="N953" s="60"/>
    </row>
    <row r="954" spans="1:20" s="65" customFormat="1" x14ac:dyDescent="0.2">
      <c r="B954" s="64" t="s">
        <v>7</v>
      </c>
      <c r="C954" s="65" t="s">
        <v>8</v>
      </c>
      <c r="D954" s="65" t="s">
        <v>9</v>
      </c>
      <c r="E954" s="65" t="s">
        <v>10</v>
      </c>
      <c r="F954" s="65" t="s">
        <v>11</v>
      </c>
      <c r="G954" s="65" t="s">
        <v>12</v>
      </c>
      <c r="H954" s="65" t="s">
        <v>13</v>
      </c>
      <c r="I954" s="65" t="s">
        <v>14</v>
      </c>
      <c r="J954" s="65" t="s">
        <v>15</v>
      </c>
      <c r="K954" s="65" t="s">
        <v>16</v>
      </c>
      <c r="L954" s="65" t="s">
        <v>17</v>
      </c>
      <c r="M954" s="65" t="s">
        <v>18</v>
      </c>
      <c r="N954" s="65" t="s">
        <v>40</v>
      </c>
    </row>
    <row r="955" spans="1:20" s="65" customFormat="1" x14ac:dyDescent="0.2">
      <c r="A955" s="65" t="s">
        <v>88</v>
      </c>
      <c r="B955" s="70">
        <f>B903-B902</f>
        <v>1.6999999999999886</v>
      </c>
      <c r="C955" s="70">
        <f>C903-B903</f>
        <v>2.1000000000000227</v>
      </c>
      <c r="D955" s="70">
        <f t="shared" ref="D955:K955" si="544">D903-D902</f>
        <v>1.9000000000000341</v>
      </c>
      <c r="E955" s="70">
        <f t="shared" si="544"/>
        <v>0.60000000000002274</v>
      </c>
      <c r="F955" s="70">
        <f t="shared" si="544"/>
        <v>0.80000000000001137</v>
      </c>
      <c r="G955" s="70">
        <f t="shared" si="544"/>
        <v>0</v>
      </c>
      <c r="H955" s="70">
        <f t="shared" si="544"/>
        <v>1.1000000000000227</v>
      </c>
      <c r="I955" s="70">
        <f t="shared" si="544"/>
        <v>1</v>
      </c>
      <c r="J955" s="70">
        <f t="shared" si="544"/>
        <v>1</v>
      </c>
      <c r="K955" s="70">
        <f t="shared" si="544"/>
        <v>0.60000000000002274</v>
      </c>
      <c r="L955" s="70">
        <f>L903-L902</f>
        <v>1.5</v>
      </c>
      <c r="M955" s="70">
        <f>M903-M902</f>
        <v>1.6999999999999886</v>
      </c>
      <c r="N955" s="80">
        <f>O903-O902</f>
        <v>1.1416666666666515</v>
      </c>
    </row>
    <row r="956" spans="1:20" s="65" customFormat="1" x14ac:dyDescent="0.2">
      <c r="A956" s="65" t="s">
        <v>89</v>
      </c>
      <c r="B956" s="70">
        <f t="shared" ref="B956:K956" si="545">(B955/B902)*100</f>
        <v>0.4211047807778025</v>
      </c>
      <c r="C956" s="70">
        <f t="shared" si="545"/>
        <v>0.51762385999507587</v>
      </c>
      <c r="D956" s="70">
        <f t="shared" si="545"/>
        <v>0.46637211585666033</v>
      </c>
      <c r="E956" s="70">
        <f t="shared" si="545"/>
        <v>0.14781966001478758</v>
      </c>
      <c r="F956" s="70">
        <f t="shared" si="545"/>
        <v>0.1968988432192989</v>
      </c>
      <c r="G956" s="70">
        <f t="shared" si="545"/>
        <v>0</v>
      </c>
      <c r="H956" s="70">
        <f t="shared" si="545"/>
        <v>0.27200791295747351</v>
      </c>
      <c r="I956" s="70">
        <f t="shared" si="545"/>
        <v>0.24691358024691357</v>
      </c>
      <c r="J956" s="70">
        <f t="shared" si="545"/>
        <v>0.24679170779861795</v>
      </c>
      <c r="K956" s="70">
        <f t="shared" si="545"/>
        <v>0.14673514306677005</v>
      </c>
      <c r="L956" s="70">
        <f>(L955/L902)*100</f>
        <v>0.36674816625916873</v>
      </c>
      <c r="M956" s="70">
        <f>(M955/M902)*100</f>
        <v>0.41534326899584378</v>
      </c>
      <c r="N956" s="81">
        <f>(N955/O902)*100</f>
        <v>0.28091615575467649</v>
      </c>
    </row>
    <row r="957" spans="1:20" s="77" customFormat="1" x14ac:dyDescent="0.2">
      <c r="A957" s="74"/>
      <c r="B957" s="75"/>
      <c r="C957" s="75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</row>
    <row r="958" spans="1:20" s="65" customFormat="1" x14ac:dyDescent="0.2">
      <c r="B958" s="65" t="s">
        <v>27</v>
      </c>
      <c r="C958" s="73" t="s">
        <v>24</v>
      </c>
      <c r="D958" s="73" t="s">
        <v>28</v>
      </c>
      <c r="E958" s="65" t="s">
        <v>29</v>
      </c>
      <c r="F958" s="65" t="s">
        <v>30</v>
      </c>
      <c r="G958" s="65" t="s">
        <v>31</v>
      </c>
      <c r="H958" s="65" t="s">
        <v>32</v>
      </c>
      <c r="I958" s="65" t="s">
        <v>33</v>
      </c>
      <c r="J958" s="65" t="s">
        <v>34</v>
      </c>
      <c r="K958" s="65" t="s">
        <v>35</v>
      </c>
      <c r="L958" s="65" t="s">
        <v>36</v>
      </c>
      <c r="M958" s="65" t="s">
        <v>37</v>
      </c>
    </row>
    <row r="959" spans="1:20" s="65" customFormat="1" x14ac:dyDescent="0.2">
      <c r="A959" s="65" t="s">
        <v>116</v>
      </c>
      <c r="B959" s="70">
        <f>B904-M903</f>
        <v>-5.8000000000000114</v>
      </c>
      <c r="C959" s="70">
        <f t="shared" ref="C959:M959" si="546">C904-B904</f>
        <v>2.3000000000000114</v>
      </c>
      <c r="D959" s="70">
        <f t="shared" si="546"/>
        <v>0.89999999999997726</v>
      </c>
      <c r="E959" s="70">
        <f t="shared" si="546"/>
        <v>2</v>
      </c>
      <c r="F959" s="70">
        <f t="shared" si="546"/>
        <v>1.2000000000000455</v>
      </c>
      <c r="G959" s="70">
        <f t="shared" si="546"/>
        <v>-3.4000000000000341</v>
      </c>
      <c r="H959" s="70">
        <f t="shared" si="546"/>
        <v>-1.3000000000000114</v>
      </c>
      <c r="I959" s="70">
        <f t="shared" si="546"/>
        <v>0.5</v>
      </c>
      <c r="J959" s="70">
        <f t="shared" si="546"/>
        <v>5.4000000000000341</v>
      </c>
      <c r="K959" s="70">
        <f t="shared" si="546"/>
        <v>3.0999999999999659</v>
      </c>
      <c r="L959" s="70">
        <f t="shared" si="546"/>
        <v>0.80000000000001137</v>
      </c>
      <c r="M959" s="70">
        <f t="shared" si="546"/>
        <v>1.4000000000000341</v>
      </c>
      <c r="N959" s="60"/>
    </row>
    <row r="960" spans="1:20" s="65" customFormat="1" x14ac:dyDescent="0.2">
      <c r="A960" s="65" t="s">
        <v>117</v>
      </c>
      <c r="B960" s="70">
        <f>(B959/M903)*100</f>
        <v>-1.4111922141119249</v>
      </c>
      <c r="C960" s="70">
        <f t="shared" ref="C960:M960" si="547">(C959/B904)*100</f>
        <v>0.56762092793682417</v>
      </c>
      <c r="D960" s="70">
        <f t="shared" si="547"/>
        <v>0.22085889570551592</v>
      </c>
      <c r="E960" s="70">
        <f t="shared" si="547"/>
        <v>0.48971596474045059</v>
      </c>
      <c r="F960" s="70">
        <f t="shared" si="547"/>
        <v>0.29239766081872454</v>
      </c>
      <c r="G960" s="70">
        <f t="shared" si="547"/>
        <v>-0.82604470359573223</v>
      </c>
      <c r="H960" s="70">
        <f t="shared" si="547"/>
        <v>-0.31847133757962065</v>
      </c>
      <c r="I960" s="70">
        <f t="shared" si="547"/>
        <v>0.12288031457360531</v>
      </c>
      <c r="J960" s="70">
        <f t="shared" si="547"/>
        <v>1.3254786450662823</v>
      </c>
      <c r="K960" s="70">
        <f t="shared" si="547"/>
        <v>0.75096899224805369</v>
      </c>
      <c r="L960" s="70">
        <f t="shared" si="547"/>
        <v>0.19235393123347233</v>
      </c>
      <c r="M960" s="70">
        <f t="shared" si="547"/>
        <v>0.33597312215023617</v>
      </c>
      <c r="N960" s="60"/>
    </row>
    <row r="961" spans="1:20" s="65" customFormat="1" x14ac:dyDescent="0.2">
      <c r="B961" s="64" t="s">
        <v>7</v>
      </c>
      <c r="C961" s="65" t="s">
        <v>8</v>
      </c>
      <c r="D961" s="65" t="s">
        <v>9</v>
      </c>
      <c r="E961" s="65" t="s">
        <v>10</v>
      </c>
      <c r="F961" s="65" t="s">
        <v>11</v>
      </c>
      <c r="G961" s="65" t="s">
        <v>12</v>
      </c>
      <c r="H961" s="65" t="s">
        <v>13</v>
      </c>
      <c r="I961" s="65" t="s">
        <v>14</v>
      </c>
      <c r="J961" s="65" t="s">
        <v>15</v>
      </c>
      <c r="K961" s="65" t="s">
        <v>16</v>
      </c>
      <c r="L961" s="65" t="s">
        <v>17</v>
      </c>
      <c r="M961" s="65" t="s">
        <v>18</v>
      </c>
      <c r="N961" s="65" t="s">
        <v>40</v>
      </c>
    </row>
    <row r="962" spans="1:20" s="65" customFormat="1" x14ac:dyDescent="0.2">
      <c r="A962" s="65" t="s">
        <v>118</v>
      </c>
      <c r="B962" s="70">
        <f t="shared" ref="B962:G962" si="548">B904-B903</f>
        <v>-0.19999999999998863</v>
      </c>
      <c r="C962" s="70">
        <f t="shared" si="548"/>
        <v>0</v>
      </c>
      <c r="D962" s="70">
        <f t="shared" si="548"/>
        <v>-0.90000000000003411</v>
      </c>
      <c r="E962" s="70">
        <f t="shared" si="548"/>
        <v>3.8999999999999773</v>
      </c>
      <c r="F962" s="70">
        <f t="shared" si="548"/>
        <v>4.5</v>
      </c>
      <c r="G962" s="70">
        <f t="shared" si="548"/>
        <v>2.0999999999999659</v>
      </c>
      <c r="H962" s="70">
        <f t="shared" ref="H962:M962" si="549">H904-H903</f>
        <v>1.3999999999999773</v>
      </c>
      <c r="I962" s="70">
        <f t="shared" si="549"/>
        <v>1.3999999999999773</v>
      </c>
      <c r="J962" s="70">
        <f t="shared" si="549"/>
        <v>6.6000000000000227</v>
      </c>
      <c r="K962" s="70">
        <f t="shared" si="549"/>
        <v>6.3999999999999773</v>
      </c>
      <c r="L962" s="70">
        <f t="shared" si="549"/>
        <v>6.1999999999999886</v>
      </c>
      <c r="M962" s="70">
        <f t="shared" si="549"/>
        <v>7.1000000000000227</v>
      </c>
      <c r="N962" s="80">
        <f>O904-O903</f>
        <v>3.2083333333333712</v>
      </c>
    </row>
    <row r="963" spans="1:20" s="65" customFormat="1" x14ac:dyDescent="0.2">
      <c r="A963" s="65" t="s">
        <v>119</v>
      </c>
      <c r="B963" s="70">
        <f t="shared" ref="B963:G963" si="550">(B962/B903)*100</f>
        <v>-4.9333991119878795E-2</v>
      </c>
      <c r="C963" s="70">
        <f t="shared" si="550"/>
        <v>0</v>
      </c>
      <c r="D963" s="70">
        <f t="shared" si="550"/>
        <v>-0.21988761299780946</v>
      </c>
      <c r="E963" s="70">
        <f t="shared" si="550"/>
        <v>0.9594095940959354</v>
      </c>
      <c r="F963" s="70">
        <f t="shared" si="550"/>
        <v>1.105379513633014</v>
      </c>
      <c r="G963" s="70">
        <f t="shared" si="550"/>
        <v>0.51711401132725088</v>
      </c>
      <c r="H963" s="70">
        <f t="shared" ref="H963:M963" si="551">(H962/H903)*100</f>
        <v>0.34525277435264545</v>
      </c>
      <c r="I963" s="70">
        <f t="shared" si="551"/>
        <v>0.34482758620689097</v>
      </c>
      <c r="J963" s="70">
        <f t="shared" si="551"/>
        <v>1.6248153618907</v>
      </c>
      <c r="K963" s="70">
        <f t="shared" si="551"/>
        <v>1.5628815628815573</v>
      </c>
      <c r="L963" s="70">
        <f t="shared" si="551"/>
        <v>1.5103532277710081</v>
      </c>
      <c r="M963" s="70">
        <f t="shared" si="551"/>
        <v>1.7274939172749446</v>
      </c>
      <c r="N963" s="81">
        <f>(N962/O903)*100</f>
        <v>0.78722447143500707</v>
      </c>
    </row>
    <row r="964" spans="1:20" s="77" customFormat="1" x14ac:dyDescent="0.2">
      <c r="A964" s="74"/>
      <c r="B964" s="75"/>
      <c r="C964" s="75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</row>
    <row r="965" spans="1:20" s="65" customFormat="1" x14ac:dyDescent="0.2">
      <c r="B965" s="65" t="s">
        <v>27</v>
      </c>
      <c r="C965" s="73" t="s">
        <v>24</v>
      </c>
      <c r="D965" s="73" t="s">
        <v>28</v>
      </c>
      <c r="E965" s="65" t="s">
        <v>29</v>
      </c>
      <c r="F965" s="65" t="s">
        <v>30</v>
      </c>
      <c r="G965" s="65" t="s">
        <v>31</v>
      </c>
      <c r="H965" s="65" t="s">
        <v>32</v>
      </c>
      <c r="I965" s="65" t="s">
        <v>33</v>
      </c>
      <c r="J965" s="65" t="s">
        <v>34</v>
      </c>
      <c r="K965" s="65" t="s">
        <v>35</v>
      </c>
      <c r="L965" s="65" t="s">
        <v>36</v>
      </c>
      <c r="M965" s="65" t="s">
        <v>37</v>
      </c>
    </row>
    <row r="966" spans="1:20" s="65" customFormat="1" x14ac:dyDescent="0.2">
      <c r="A966" s="65" t="s">
        <v>120</v>
      </c>
      <c r="B966" s="70">
        <f>B905-M904</f>
        <v>-8</v>
      </c>
      <c r="C966" s="70">
        <f>C905-B905</f>
        <v>5.5</v>
      </c>
      <c r="D966" s="70">
        <f>D905-C905</f>
        <v>2.5999999999999659</v>
      </c>
      <c r="E966" s="70">
        <f>E905-D905</f>
        <v>0.19999999999998863</v>
      </c>
      <c r="F966" s="70">
        <f t="shared" ref="F966:M966" si="552">F905-E905</f>
        <v>0.90000000000003411</v>
      </c>
      <c r="G966" s="70">
        <f t="shared" si="552"/>
        <v>-3.1000000000000227</v>
      </c>
      <c r="H966" s="70">
        <f t="shared" si="552"/>
        <v>-5.5999999999999659</v>
      </c>
      <c r="I966" s="70">
        <f t="shared" si="552"/>
        <v>2.6999999999999886</v>
      </c>
      <c r="J966" s="70">
        <f t="shared" si="552"/>
        <v>6.8999999999999773</v>
      </c>
      <c r="K966" s="70">
        <f t="shared" si="552"/>
        <v>4.9000000000000341</v>
      </c>
      <c r="L966" s="70">
        <f t="shared" si="552"/>
        <v>0.69999999999998863</v>
      </c>
      <c r="M966" s="70">
        <f t="shared" si="552"/>
        <v>1.3000000000000114</v>
      </c>
      <c r="N966" s="60"/>
    </row>
    <row r="967" spans="1:20" s="65" customFormat="1" x14ac:dyDescent="0.2">
      <c r="A967" s="65" t="s">
        <v>121</v>
      </c>
      <c r="B967" s="70">
        <f>(B966/M904)*100</f>
        <v>-1.9134178426213824</v>
      </c>
      <c r="C967" s="70">
        <f>(C966/B905)*100</f>
        <v>1.3411363082175078</v>
      </c>
      <c r="D967" s="70">
        <f>(D966/C905)*100</f>
        <v>0.62560153994224388</v>
      </c>
      <c r="E967" s="70">
        <f>(E966/D905)*100</f>
        <v>4.7824007651838508E-2</v>
      </c>
      <c r="F967" s="70">
        <f t="shared" ref="F967:M967" si="553">(F966/E905)*100</f>
        <v>0.21510516252390871</v>
      </c>
      <c r="G967" s="70">
        <f t="shared" si="553"/>
        <v>-0.73932745051276472</v>
      </c>
      <c r="H967" s="70">
        <f t="shared" si="553"/>
        <v>-1.3455069678039322</v>
      </c>
      <c r="I967" s="70">
        <f t="shared" si="553"/>
        <v>0.65757428153920805</v>
      </c>
      <c r="J967" s="70">
        <f t="shared" si="553"/>
        <v>1.6694894749576523</v>
      </c>
      <c r="K967" s="70">
        <f t="shared" si="553"/>
        <v>1.1661113755354675</v>
      </c>
      <c r="L967" s="70">
        <f t="shared" si="553"/>
        <v>0.1646671371441987</v>
      </c>
      <c r="M967" s="70">
        <f t="shared" si="553"/>
        <v>0.30530765617661143</v>
      </c>
      <c r="N967" s="60"/>
    </row>
    <row r="968" spans="1:20" s="65" customFormat="1" x14ac:dyDescent="0.2">
      <c r="B968" s="64" t="s">
        <v>7</v>
      </c>
      <c r="C968" s="65" t="s">
        <v>8</v>
      </c>
      <c r="D968" s="65" t="s">
        <v>9</v>
      </c>
      <c r="E968" s="65" t="s">
        <v>10</v>
      </c>
      <c r="F968" s="65" t="s">
        <v>11</v>
      </c>
      <c r="G968" s="65" t="s">
        <v>12</v>
      </c>
      <c r="H968" s="65" t="s">
        <v>13</v>
      </c>
      <c r="I968" s="65" t="s">
        <v>14</v>
      </c>
      <c r="J968" s="65" t="s">
        <v>15</v>
      </c>
      <c r="K968" s="65" t="s">
        <v>16</v>
      </c>
      <c r="L968" s="65" t="s">
        <v>17</v>
      </c>
      <c r="M968" s="65" t="s">
        <v>18</v>
      </c>
      <c r="N968" s="65" t="s">
        <v>40</v>
      </c>
    </row>
    <row r="969" spans="1:20" s="65" customFormat="1" x14ac:dyDescent="0.2">
      <c r="A969" s="65" t="s">
        <v>122</v>
      </c>
      <c r="B969" s="70">
        <f>B905-B904</f>
        <v>4.9000000000000341</v>
      </c>
      <c r="C969" s="70">
        <f>C905-C904</f>
        <v>8.1000000000000227</v>
      </c>
      <c r="D969" s="70">
        <f>D905-D904</f>
        <v>9.8000000000000114</v>
      </c>
      <c r="E969" s="70">
        <f>E905-E904</f>
        <v>8</v>
      </c>
      <c r="F969" s="70">
        <f t="shared" ref="F969:G969" si="554">F905-F904</f>
        <v>7.6999999999999886</v>
      </c>
      <c r="G969" s="70">
        <f t="shared" si="554"/>
        <v>8</v>
      </c>
      <c r="H969" s="70">
        <f t="shared" ref="H969:I969" si="555">H905-H904</f>
        <v>3.7000000000000455</v>
      </c>
      <c r="I969" s="70">
        <f t="shared" si="555"/>
        <v>5.9000000000000341</v>
      </c>
      <c r="J969" s="70">
        <f t="shared" ref="J969:K969" si="556">J905-J904</f>
        <v>7.3999999999999773</v>
      </c>
      <c r="K969" s="70">
        <f t="shared" si="556"/>
        <v>9.2000000000000455</v>
      </c>
      <c r="L969" s="70">
        <f t="shared" ref="L969:M969" si="557">L905-L904</f>
        <v>9.1000000000000227</v>
      </c>
      <c r="M969" s="70">
        <f t="shared" si="557"/>
        <v>9</v>
      </c>
      <c r="N969" s="80">
        <f>O905/O904</f>
        <v>1.0184212127974681</v>
      </c>
    </row>
    <row r="970" spans="1:20" s="65" customFormat="1" x14ac:dyDescent="0.2">
      <c r="A970" s="65" t="s">
        <v>123</v>
      </c>
      <c r="B970" s="70">
        <f>(B969/B904)*100</f>
        <v>1.2092793682132366</v>
      </c>
      <c r="C970" s="70">
        <f>(C969/C904)*100</f>
        <v>1.9877300613496991</v>
      </c>
      <c r="D970" s="70">
        <f>(D969/D904)*100</f>
        <v>2.3996082272282107</v>
      </c>
      <c r="E970" s="70">
        <f>(E969/E904)*100</f>
        <v>1.9493177387914233</v>
      </c>
      <c r="F970" s="70">
        <f t="shared" ref="F970:G970" si="558">(F969/F904)*100</f>
        <v>1.8707482993197251</v>
      </c>
      <c r="G970" s="70">
        <f t="shared" si="558"/>
        <v>1.9598236158745712</v>
      </c>
      <c r="H970" s="70">
        <f t="shared" ref="H970:I970" si="559">(H969/H904)*100</f>
        <v>0.90931432784469057</v>
      </c>
      <c r="I970" s="70">
        <f t="shared" si="559"/>
        <v>1.4482081492390855</v>
      </c>
      <c r="J970" s="70">
        <f t="shared" ref="J970:K970" si="560">(J969/J904)*100</f>
        <v>1.7926356589147232</v>
      </c>
      <c r="K970" s="70">
        <f t="shared" si="560"/>
        <v>2.2120702091849114</v>
      </c>
      <c r="L970" s="70">
        <f t="shared" ref="L970:M970" si="561">(L969/L904)*100</f>
        <v>2.1838252939764873</v>
      </c>
      <c r="M970" s="70">
        <f t="shared" si="561"/>
        <v>2.1525950729490551</v>
      </c>
      <c r="N970" s="81">
        <f>(N969/O904)*100</f>
        <v>0.24793683539732639</v>
      </c>
    </row>
    <row r="971" spans="1:20" s="77" customFormat="1" x14ac:dyDescent="0.2">
      <c r="A971" s="74"/>
      <c r="B971" s="75"/>
      <c r="C971" s="75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</row>
    <row r="972" spans="1:20" s="65" customFormat="1" x14ac:dyDescent="0.2">
      <c r="B972" s="65" t="s">
        <v>27</v>
      </c>
      <c r="C972" s="73" t="s">
        <v>24</v>
      </c>
      <c r="D972" s="73" t="s">
        <v>28</v>
      </c>
      <c r="E972" s="65" t="s">
        <v>29</v>
      </c>
      <c r="F972" s="65" t="s">
        <v>30</v>
      </c>
      <c r="G972" s="65" t="s">
        <v>31</v>
      </c>
      <c r="H972" s="65" t="s">
        <v>32</v>
      </c>
      <c r="I972" s="65" t="s">
        <v>33</v>
      </c>
      <c r="J972" s="65" t="s">
        <v>34</v>
      </c>
      <c r="K972" s="65" t="s">
        <v>35</v>
      </c>
      <c r="L972" s="65" t="s">
        <v>36</v>
      </c>
      <c r="M972" s="65" t="s">
        <v>37</v>
      </c>
    </row>
    <row r="973" spans="1:20" s="65" customFormat="1" x14ac:dyDescent="0.2">
      <c r="A973" s="65" t="s">
        <v>124</v>
      </c>
      <c r="B973" s="70">
        <f>B906-M905</f>
        <v>-10.400000000000034</v>
      </c>
      <c r="C973" s="70">
        <f t="shared" ref="C973:M973" si="562">C906-B906</f>
        <v>6.6999999999999886</v>
      </c>
      <c r="D973" s="70">
        <f t="shared" si="562"/>
        <v>1.4000000000000341</v>
      </c>
      <c r="E973" s="70">
        <f t="shared" si="562"/>
        <v>0.39999999999997726</v>
      </c>
      <c r="F973" s="70">
        <f t="shared" si="562"/>
        <v>-0.89999999999997726</v>
      </c>
      <c r="G973" s="70">
        <f t="shared" si="562"/>
        <v>-3.6000000000000227</v>
      </c>
      <c r="H973" s="70">
        <f t="shared" si="562"/>
        <v>-4.3000000000000114</v>
      </c>
      <c r="I973" s="70">
        <f t="shared" si="562"/>
        <v>2.5</v>
      </c>
      <c r="J973" s="70">
        <f t="shared" si="562"/>
        <v>6.2000000000000455</v>
      </c>
      <c r="K973" s="70">
        <f t="shared" si="562"/>
        <v>4.3999999999999773</v>
      </c>
      <c r="L973" s="70">
        <f t="shared" si="562"/>
        <v>1.5</v>
      </c>
      <c r="M973" s="70">
        <f t="shared" si="562"/>
        <v>0.80000000000001137</v>
      </c>
      <c r="N973" s="60"/>
    </row>
    <row r="974" spans="1:20" s="65" customFormat="1" x14ac:dyDescent="0.2">
      <c r="A974" s="65" t="s">
        <v>125</v>
      </c>
      <c r="B974" s="70">
        <f>(B973/M905)*100</f>
        <v>-2.435026925778514</v>
      </c>
      <c r="C974" s="70">
        <f t="shared" ref="C974:M974" si="563">(C973/C906)*100</f>
        <v>1.5824279641001391</v>
      </c>
      <c r="D974" s="70">
        <f t="shared" si="563"/>
        <v>0.32956685499059185</v>
      </c>
      <c r="E974" s="70">
        <f t="shared" si="563"/>
        <v>9.4073377234237365E-2</v>
      </c>
      <c r="F974" s="70">
        <f t="shared" si="563"/>
        <v>-0.21211407023332013</v>
      </c>
      <c r="G974" s="70">
        <f t="shared" si="563"/>
        <v>-0.85571666270502078</v>
      </c>
      <c r="H974" s="70">
        <f t="shared" si="563"/>
        <v>-1.0326609029779086</v>
      </c>
      <c r="I974" s="70">
        <f t="shared" si="563"/>
        <v>0.5968011458582001</v>
      </c>
      <c r="J974" s="70">
        <f t="shared" si="563"/>
        <v>1.4584803575629368</v>
      </c>
      <c r="K974" s="70">
        <f t="shared" si="563"/>
        <v>1.0244470314318921</v>
      </c>
      <c r="L974" s="70">
        <f t="shared" si="563"/>
        <v>0.34802784222737815</v>
      </c>
      <c r="M974" s="70">
        <f t="shared" si="563"/>
        <v>0.18527095877721431</v>
      </c>
      <c r="N974" s="60"/>
    </row>
    <row r="975" spans="1:20" s="65" customFormat="1" x14ac:dyDescent="0.2">
      <c r="B975" s="64" t="s">
        <v>7</v>
      </c>
      <c r="C975" s="65" t="s">
        <v>8</v>
      </c>
      <c r="D975" s="65" t="s">
        <v>9</v>
      </c>
      <c r="E975" s="65" t="s">
        <v>10</v>
      </c>
      <c r="F975" s="65" t="s">
        <v>11</v>
      </c>
      <c r="G975" s="65" t="s">
        <v>12</v>
      </c>
      <c r="H975" s="65" t="s">
        <v>13</v>
      </c>
      <c r="I975" s="65" t="s">
        <v>14</v>
      </c>
      <c r="J975" s="65" t="s">
        <v>15</v>
      </c>
      <c r="K975" s="65" t="s">
        <v>16</v>
      </c>
      <c r="L975" s="65" t="s">
        <v>17</v>
      </c>
      <c r="M975" s="65" t="s">
        <v>18</v>
      </c>
      <c r="N975" s="65" t="s">
        <v>40</v>
      </c>
    </row>
    <row r="976" spans="1:20" s="65" customFormat="1" x14ac:dyDescent="0.2">
      <c r="A976" s="65" t="s">
        <v>126</v>
      </c>
      <c r="B976" s="70">
        <f t="shared" ref="B976:M976" si="564">B906-B905</f>
        <v>6.5999999999999659</v>
      </c>
      <c r="C976" s="70">
        <f t="shared" si="564"/>
        <v>7.7999999999999545</v>
      </c>
      <c r="D976" s="70">
        <f t="shared" si="564"/>
        <v>6.6000000000000227</v>
      </c>
      <c r="E976" s="70">
        <f t="shared" si="564"/>
        <v>6.8000000000000114</v>
      </c>
      <c r="F976" s="70">
        <f t="shared" si="564"/>
        <v>5</v>
      </c>
      <c r="G976" s="70">
        <f t="shared" si="564"/>
        <v>4.5</v>
      </c>
      <c r="H976" s="70">
        <f t="shared" si="564"/>
        <v>5.7999999999999545</v>
      </c>
      <c r="I976" s="70">
        <f t="shared" si="564"/>
        <v>5.5999999999999659</v>
      </c>
      <c r="J976" s="70">
        <f t="shared" si="564"/>
        <v>4.9000000000000341</v>
      </c>
      <c r="K976" s="70">
        <f t="shared" si="564"/>
        <v>4.3999999999999773</v>
      </c>
      <c r="L976" s="70">
        <f t="shared" si="564"/>
        <v>5.1999999999999886</v>
      </c>
      <c r="M976" s="70">
        <f t="shared" si="564"/>
        <v>4.6999999999999886</v>
      </c>
      <c r="N976" s="69">
        <f>O906-O905</f>
        <v>5.658333333333303</v>
      </c>
    </row>
    <row r="977" spans="1:20" s="65" customFormat="1" x14ac:dyDescent="0.2">
      <c r="A977" s="65" t="s">
        <v>127</v>
      </c>
      <c r="B977" s="70">
        <f t="shared" ref="B977:M977" si="565">(B976/B905)*100</f>
        <v>1.6093635698610012</v>
      </c>
      <c r="C977" s="70">
        <f t="shared" si="565"/>
        <v>1.8768046198267454</v>
      </c>
      <c r="D977" s="70">
        <f t="shared" si="565"/>
        <v>1.5781922525107659</v>
      </c>
      <c r="E977" s="70">
        <f t="shared" si="565"/>
        <v>1.6252390057361406</v>
      </c>
      <c r="F977" s="70">
        <f t="shared" si="565"/>
        <v>1.1924636298592892</v>
      </c>
      <c r="G977" s="70">
        <f t="shared" si="565"/>
        <v>1.0812109562710237</v>
      </c>
      <c r="H977" s="70">
        <f t="shared" si="565"/>
        <v>1.4125669751582937</v>
      </c>
      <c r="I977" s="70">
        <f t="shared" si="565"/>
        <v>1.354947979675772</v>
      </c>
      <c r="J977" s="70">
        <f t="shared" si="565"/>
        <v>1.1661113755354675</v>
      </c>
      <c r="K977" s="70">
        <f t="shared" si="565"/>
        <v>1.0350505763349747</v>
      </c>
      <c r="L977" s="70">
        <f t="shared" si="565"/>
        <v>1.2212306247064324</v>
      </c>
      <c r="M977" s="70">
        <f t="shared" si="565"/>
        <v>1.1004448606883606</v>
      </c>
      <c r="N977" s="70">
        <f>(N976/O905)*100</f>
        <v>1.3526165859877612</v>
      </c>
    </row>
    <row r="978" spans="1:20" s="77" customFormat="1" x14ac:dyDescent="0.2">
      <c r="A978" s="74"/>
      <c r="B978" s="75"/>
      <c r="C978" s="75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</row>
    <row r="979" spans="1:20" x14ac:dyDescent="0.2">
      <c r="A979" s="62"/>
      <c r="B979" s="65" t="s">
        <v>27</v>
      </c>
      <c r="C979" s="73" t="s">
        <v>24</v>
      </c>
      <c r="D979" s="73" t="s">
        <v>28</v>
      </c>
      <c r="E979" s="65" t="s">
        <v>29</v>
      </c>
      <c r="F979" s="65" t="s">
        <v>30</v>
      </c>
      <c r="G979" s="65" t="s">
        <v>31</v>
      </c>
      <c r="H979" s="65" t="s">
        <v>32</v>
      </c>
      <c r="I979" s="65" t="s">
        <v>33</v>
      </c>
      <c r="J979" s="65" t="s">
        <v>34</v>
      </c>
      <c r="K979" s="65" t="s">
        <v>35</v>
      </c>
      <c r="L979" s="65" t="s">
        <v>36</v>
      </c>
      <c r="M979" s="65" t="s">
        <v>37</v>
      </c>
      <c r="N979" s="62"/>
      <c r="O979" s="62"/>
      <c r="P979" s="62"/>
      <c r="Q979" s="62"/>
      <c r="R979" s="62"/>
      <c r="S979" s="62"/>
      <c r="T979" s="62"/>
    </row>
    <row r="980" spans="1:20" x14ac:dyDescent="0.2">
      <c r="A980" s="65" t="s">
        <v>128</v>
      </c>
      <c r="B980" s="70">
        <f>B907-M906</f>
        <v>-9</v>
      </c>
      <c r="C980" s="70">
        <f t="shared" ref="C980:M980" si="566">C907-B907</f>
        <v>6.3999999999999773</v>
      </c>
      <c r="D980" s="70">
        <f t="shared" si="566"/>
        <v>2</v>
      </c>
      <c r="E980" s="70">
        <f t="shared" si="566"/>
        <v>1.1999999999999886</v>
      </c>
      <c r="F980" s="70">
        <f t="shared" si="566"/>
        <v>-1.6999999999999886</v>
      </c>
      <c r="G980" s="70">
        <f t="shared" si="566"/>
        <v>-2.0999999999999659</v>
      </c>
      <c r="H980" s="70">
        <f t="shared" si="566"/>
        <v>-3.2000000000000455</v>
      </c>
      <c r="I980" s="70">
        <f t="shared" si="566"/>
        <v>0.40000000000003411</v>
      </c>
      <c r="J980" s="70">
        <f t="shared" si="566"/>
        <v>5</v>
      </c>
      <c r="K980" s="70">
        <f t="shared" si="566"/>
        <v>3.6999999999999886</v>
      </c>
      <c r="L980" s="70">
        <f t="shared" si="566"/>
        <v>2</v>
      </c>
      <c r="M980" s="70">
        <f t="shared" si="566"/>
        <v>-1.1000000000000227</v>
      </c>
      <c r="N980" s="62"/>
      <c r="O980" s="62"/>
      <c r="P980" s="62"/>
      <c r="Q980" s="62"/>
      <c r="R980" s="62"/>
      <c r="S980" s="62"/>
      <c r="T980" s="62"/>
    </row>
    <row r="981" spans="1:20" x14ac:dyDescent="0.2">
      <c r="A981" s="65" t="s">
        <v>129</v>
      </c>
      <c r="B981" s="70">
        <f>(B980/M906)*100</f>
        <v>-2.0842982862436314</v>
      </c>
      <c r="C981" s="70">
        <f t="shared" ref="C981:M981" si="567">(C980/B907)*100</f>
        <v>1.5137180700094555</v>
      </c>
      <c r="D981" s="70">
        <f t="shared" si="567"/>
        <v>0.46598322460391428</v>
      </c>
      <c r="E981" s="70">
        <f t="shared" si="567"/>
        <v>0.27829313543598999</v>
      </c>
      <c r="F981" s="70">
        <f t="shared" si="567"/>
        <v>-0.39315448658649138</v>
      </c>
      <c r="G981" s="70">
        <f t="shared" si="567"/>
        <v>-0.48757836080797912</v>
      </c>
      <c r="H981" s="70">
        <f t="shared" si="567"/>
        <v>-0.74661689220719674</v>
      </c>
      <c r="I981" s="70">
        <f t="shared" si="567"/>
        <v>9.4029149036209236E-2</v>
      </c>
      <c r="J981" s="70">
        <f t="shared" si="567"/>
        <v>1.1742602160638798</v>
      </c>
      <c r="K981" s="70">
        <f t="shared" si="567"/>
        <v>0.85886722376972802</v>
      </c>
      <c r="L981" s="70">
        <f t="shared" si="567"/>
        <v>0.46029919447640966</v>
      </c>
      <c r="M981" s="70">
        <f t="shared" si="567"/>
        <v>-0.25200458190149433</v>
      </c>
      <c r="N981" s="62"/>
      <c r="O981" s="62"/>
      <c r="P981" s="62"/>
      <c r="Q981" s="62"/>
      <c r="R981" s="62"/>
      <c r="S981" s="62"/>
      <c r="T981" s="62"/>
    </row>
    <row r="982" spans="1:20" x14ac:dyDescent="0.2">
      <c r="B982" s="64" t="s">
        <v>7</v>
      </c>
      <c r="C982" s="65" t="s">
        <v>8</v>
      </c>
      <c r="D982" s="65" t="s">
        <v>9</v>
      </c>
      <c r="E982" s="65" t="s">
        <v>10</v>
      </c>
      <c r="F982" s="65" t="s">
        <v>11</v>
      </c>
      <c r="G982" s="65" t="s">
        <v>12</v>
      </c>
      <c r="H982" s="65" t="s">
        <v>13</v>
      </c>
      <c r="I982" s="65" t="s">
        <v>14</v>
      </c>
      <c r="J982" s="65" t="s">
        <v>15</v>
      </c>
      <c r="K982" s="65" t="s">
        <v>16</v>
      </c>
      <c r="L982" s="65" t="s">
        <v>17</v>
      </c>
      <c r="M982" s="65" t="s">
        <v>18</v>
      </c>
      <c r="N982" s="65" t="s">
        <v>40</v>
      </c>
      <c r="O982" s="62"/>
      <c r="P982" s="62"/>
      <c r="Q982" s="62"/>
      <c r="R982" s="62"/>
      <c r="S982" s="62"/>
      <c r="T982" s="62"/>
    </row>
    <row r="983" spans="1:20" x14ac:dyDescent="0.2">
      <c r="A983" s="65" t="s">
        <v>130</v>
      </c>
      <c r="B983" s="70">
        <f>B907-B906</f>
        <v>6.1000000000000227</v>
      </c>
      <c r="C983" s="70">
        <f t="shared" ref="C983:D983" si="568">C907-C906</f>
        <v>5.8000000000000114</v>
      </c>
      <c r="D983" s="70">
        <f t="shared" si="568"/>
        <v>6.3999999999999773</v>
      </c>
      <c r="E983" s="70">
        <f t="shared" ref="E983:F983" si="569">E907-E906</f>
        <v>7.1999999999999886</v>
      </c>
      <c r="F983" s="70">
        <f t="shared" si="569"/>
        <v>6.3999999999999773</v>
      </c>
      <c r="G983" s="70">
        <f t="shared" ref="G983:H983" si="570">G907-G906</f>
        <v>7.9000000000000341</v>
      </c>
      <c r="H983" s="70">
        <f t="shared" si="570"/>
        <v>9</v>
      </c>
      <c r="I983" s="70">
        <f t="shared" ref="I983:J983" si="571">I907-I906</f>
        <v>6.9000000000000341</v>
      </c>
      <c r="J983" s="70">
        <f t="shared" si="571"/>
        <v>5.6999999999999886</v>
      </c>
      <c r="K983" s="70">
        <f t="shared" ref="K983:L983" si="572">K907-K906</f>
        <v>5</v>
      </c>
      <c r="L983" s="70">
        <f t="shared" si="572"/>
        <v>5.5</v>
      </c>
      <c r="M983" s="70">
        <f t="shared" ref="M983" si="573">M907-M906</f>
        <v>3.5999999999999659</v>
      </c>
      <c r="N983" s="69">
        <f>O907-O906</f>
        <v>6.2916666666665719</v>
      </c>
      <c r="O983" s="62"/>
      <c r="P983" s="62"/>
      <c r="Q983" s="62"/>
      <c r="R983" s="62"/>
      <c r="S983" s="62"/>
      <c r="T983" s="62"/>
    </row>
    <row r="984" spans="1:20" x14ac:dyDescent="0.2">
      <c r="A984" s="65" t="s">
        <v>131</v>
      </c>
      <c r="B984" s="70">
        <f>(B983/B906)*100</f>
        <v>1.463882889368856</v>
      </c>
      <c r="C984" s="70">
        <f t="shared" ref="C984:D984" si="574">(C983/C906)*100</f>
        <v>1.3698630136986329</v>
      </c>
      <c r="D984" s="70">
        <f t="shared" si="574"/>
        <v>1.5065913370998063</v>
      </c>
      <c r="E984" s="70">
        <f t="shared" ref="E984:F984" si="575">(E983/E906)*100</f>
        <v>1.6933207902163663</v>
      </c>
      <c r="F984" s="70">
        <f t="shared" si="575"/>
        <v>1.5083667216591981</v>
      </c>
      <c r="G984" s="70">
        <f t="shared" ref="G984:H984" si="576">(G983/G906)*100</f>
        <v>1.87782267649157</v>
      </c>
      <c r="H984" s="70">
        <f t="shared" si="576"/>
        <v>2.1613832853025938</v>
      </c>
      <c r="I984" s="70">
        <f t="shared" ref="I984:J984" si="577">(I983/I906)*100</f>
        <v>1.6471711625686403</v>
      </c>
      <c r="J984" s="70">
        <f t="shared" si="577"/>
        <v>1.340860973888494</v>
      </c>
      <c r="K984" s="70">
        <f t="shared" ref="K984:L984" si="578">(K983/K906)*100</f>
        <v>1.1641443538998837</v>
      </c>
      <c r="L984" s="70">
        <f t="shared" si="578"/>
        <v>1.2761020881670533</v>
      </c>
      <c r="M984" s="70">
        <f t="shared" ref="M984" si="579">(M983/M906)*100</f>
        <v>0.83371931449744452</v>
      </c>
      <c r="N984" s="70">
        <f>(N983/O906)*100</f>
        <v>1.4839419788513477</v>
      </c>
      <c r="O984" s="62"/>
      <c r="P984" s="62"/>
      <c r="Q984" s="62"/>
      <c r="R984" s="62"/>
      <c r="S984" s="62"/>
      <c r="T984" s="62"/>
    </row>
    <row r="985" spans="1:20" s="77" customFormat="1" x14ac:dyDescent="0.2">
      <c r="A985" s="74"/>
      <c r="B985" s="75"/>
      <c r="C985" s="75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</row>
    <row r="986" spans="1:20" x14ac:dyDescent="0.2">
      <c r="A986" s="62"/>
      <c r="B986" s="65" t="s">
        <v>27</v>
      </c>
      <c r="C986" s="73" t="s">
        <v>24</v>
      </c>
      <c r="D986" s="73" t="s">
        <v>28</v>
      </c>
      <c r="E986" s="65" t="s">
        <v>29</v>
      </c>
      <c r="F986" s="65" t="s">
        <v>30</v>
      </c>
      <c r="G986" s="65" t="s">
        <v>31</v>
      </c>
      <c r="H986" s="65" t="s">
        <v>32</v>
      </c>
      <c r="I986" s="65" t="s">
        <v>33</v>
      </c>
      <c r="J986" s="65" t="s">
        <v>34</v>
      </c>
      <c r="K986" s="65" t="s">
        <v>35</v>
      </c>
      <c r="L986" s="65" t="s">
        <v>36</v>
      </c>
      <c r="M986" s="65" t="s">
        <v>37</v>
      </c>
      <c r="N986" s="62"/>
      <c r="O986" s="62"/>
      <c r="P986" s="62"/>
      <c r="Q986" s="62"/>
      <c r="R986" s="62"/>
      <c r="S986" s="62"/>
      <c r="T986" s="62"/>
    </row>
    <row r="987" spans="1:20" x14ac:dyDescent="0.2">
      <c r="A987" s="65" t="s">
        <v>132</v>
      </c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62"/>
      <c r="O987" s="62"/>
      <c r="P987" s="62"/>
      <c r="Q987" s="62"/>
      <c r="R987" s="62"/>
      <c r="S987" s="62"/>
      <c r="T987" s="62"/>
    </row>
    <row r="988" spans="1:20" x14ac:dyDescent="0.2">
      <c r="A988" s="65" t="s">
        <v>133</v>
      </c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62"/>
      <c r="O988" s="62"/>
      <c r="P988" s="62"/>
      <c r="Q988" s="62"/>
      <c r="R988" s="62"/>
      <c r="S988" s="62"/>
      <c r="T988" s="62"/>
    </row>
    <row r="989" spans="1:20" x14ac:dyDescent="0.2">
      <c r="B989" s="64" t="s">
        <v>7</v>
      </c>
      <c r="C989" s="65" t="s">
        <v>8</v>
      </c>
      <c r="D989" s="65" t="s">
        <v>9</v>
      </c>
      <c r="E989" s="65" t="s">
        <v>10</v>
      </c>
      <c r="F989" s="65" t="s">
        <v>11</v>
      </c>
      <c r="G989" s="65" t="s">
        <v>12</v>
      </c>
      <c r="H989" s="65" t="s">
        <v>13</v>
      </c>
      <c r="I989" s="65" t="s">
        <v>14</v>
      </c>
      <c r="J989" s="65" t="s">
        <v>15</v>
      </c>
      <c r="K989" s="65" t="s">
        <v>16</v>
      </c>
      <c r="L989" s="65" t="s">
        <v>17</v>
      </c>
      <c r="M989" s="65" t="s">
        <v>18</v>
      </c>
      <c r="N989" s="65" t="s">
        <v>40</v>
      </c>
      <c r="O989" s="62"/>
      <c r="P989" s="62"/>
      <c r="Q989" s="62"/>
      <c r="R989" s="62"/>
      <c r="S989" s="62"/>
      <c r="T989" s="62"/>
    </row>
    <row r="990" spans="1:20" x14ac:dyDescent="0.2">
      <c r="A990" s="65" t="s">
        <v>134</v>
      </c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69" t="e">
        <f>N908-N907</f>
        <v>#DIV/0!</v>
      </c>
      <c r="O990" s="62"/>
      <c r="P990" s="62"/>
      <c r="Q990" s="62"/>
      <c r="R990" s="62"/>
      <c r="S990" s="62"/>
      <c r="T990" s="62"/>
    </row>
    <row r="991" spans="1:20" x14ac:dyDescent="0.2">
      <c r="A991" s="65" t="s">
        <v>135</v>
      </c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 t="e">
        <f>(N990/N907)*100</f>
        <v>#DIV/0!</v>
      </c>
      <c r="O991" s="62"/>
      <c r="P991" s="62"/>
      <c r="Q991" s="62"/>
      <c r="R991" s="62"/>
      <c r="S991" s="62"/>
      <c r="T991" s="62"/>
    </row>
    <row r="992" spans="1:20" s="77" customFormat="1" x14ac:dyDescent="0.2">
      <c r="A992" s="74"/>
      <c r="B992" s="75"/>
      <c r="C992" s="75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</row>
    <row r="993" spans="1:22" s="86" customFormat="1" x14ac:dyDescent="0.2">
      <c r="A993" s="82"/>
      <c r="B993" s="83"/>
      <c r="C993" s="83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104"/>
      <c r="R993" s="85"/>
      <c r="S993" s="85"/>
      <c r="T993" s="85"/>
      <c r="U993" s="85"/>
      <c r="V993" s="85"/>
    </row>
    <row r="994" spans="1:22" x14ac:dyDescent="0.2">
      <c r="A994" s="59" t="s">
        <v>45</v>
      </c>
      <c r="B994" s="64" t="s">
        <v>7</v>
      </c>
      <c r="C994" s="65" t="s">
        <v>8</v>
      </c>
      <c r="D994" s="65" t="s">
        <v>9</v>
      </c>
      <c r="E994" s="65" t="s">
        <v>10</v>
      </c>
      <c r="F994" s="65" t="s">
        <v>11</v>
      </c>
      <c r="G994" s="65" t="s">
        <v>12</v>
      </c>
      <c r="H994" s="65" t="s">
        <v>13</v>
      </c>
      <c r="I994" s="65" t="s">
        <v>14</v>
      </c>
      <c r="J994" s="65" t="s">
        <v>15</v>
      </c>
      <c r="K994" s="65" t="s">
        <v>16</v>
      </c>
      <c r="L994" s="65" t="s">
        <v>17</v>
      </c>
      <c r="M994" s="65" t="s">
        <v>18</v>
      </c>
      <c r="N994" s="65" t="s">
        <v>40</v>
      </c>
      <c r="Q994" s="102"/>
      <c r="R994" s="60"/>
      <c r="S994" s="60"/>
      <c r="T994" s="60"/>
      <c r="U994" s="60"/>
      <c r="V994" s="60"/>
    </row>
    <row r="995" spans="1:22" s="79" customFormat="1" x14ac:dyDescent="0.2">
      <c r="A995" s="64">
        <v>2003</v>
      </c>
      <c r="B995" s="70">
        <v>108.6</v>
      </c>
      <c r="C995" s="70">
        <v>105</v>
      </c>
      <c r="D995" s="70">
        <v>106.6</v>
      </c>
      <c r="E995" s="70">
        <v>116.2</v>
      </c>
      <c r="F995" s="70">
        <v>127.8</v>
      </c>
      <c r="G995" s="70">
        <v>133.6</v>
      </c>
      <c r="H995" s="70">
        <v>136</v>
      </c>
      <c r="I995" s="70">
        <v>136.5</v>
      </c>
      <c r="J995" s="70">
        <v>133.30000000000001</v>
      </c>
      <c r="K995" s="70">
        <v>132.80000000000001</v>
      </c>
      <c r="L995" s="70">
        <v>129.1</v>
      </c>
      <c r="M995" s="70">
        <v>123.4</v>
      </c>
      <c r="N995" s="80">
        <f t="shared" ref="N995:N1000" si="580">AVERAGE(B995:M995)</f>
        <v>124.07499999999999</v>
      </c>
      <c r="O995" s="80">
        <f t="shared" ref="O995:O1003" si="581">AVERAGE(B995:M995)</f>
        <v>124.07499999999999</v>
      </c>
      <c r="P995" s="60"/>
      <c r="Q995" s="102"/>
      <c r="R995" s="60"/>
      <c r="S995" s="60"/>
      <c r="T995" s="60"/>
      <c r="U995" s="60"/>
      <c r="V995" s="60"/>
    </row>
    <row r="996" spans="1:22" x14ac:dyDescent="0.2">
      <c r="A996" s="65">
        <v>2004</v>
      </c>
      <c r="B996" s="70">
        <v>110.4</v>
      </c>
      <c r="C996" s="70">
        <v>107.6</v>
      </c>
      <c r="D996" s="70">
        <v>110.9</v>
      </c>
      <c r="E996" s="70">
        <v>122.2</v>
      </c>
      <c r="F996" s="70">
        <v>129.6</v>
      </c>
      <c r="G996" s="70">
        <v>135.4</v>
      </c>
      <c r="H996" s="70">
        <v>139.69999999999999</v>
      </c>
      <c r="I996" s="70">
        <v>138.69999999999999</v>
      </c>
      <c r="J996" s="70">
        <v>135.69999999999999</v>
      </c>
      <c r="K996" s="70">
        <v>134</v>
      </c>
      <c r="L996" s="70">
        <v>131.4</v>
      </c>
      <c r="M996" s="70">
        <v>125.4</v>
      </c>
      <c r="N996" s="69">
        <f t="shared" si="580"/>
        <v>126.75000000000001</v>
      </c>
      <c r="O996" s="80">
        <f t="shared" si="581"/>
        <v>126.75000000000001</v>
      </c>
      <c r="R996" s="80"/>
      <c r="S996" s="60"/>
      <c r="T996" s="60"/>
      <c r="U996" s="60"/>
      <c r="V996" s="60"/>
    </row>
    <row r="997" spans="1:22" x14ac:dyDescent="0.2">
      <c r="A997" s="65">
        <v>2005</v>
      </c>
      <c r="B997" s="70">
        <v>112.1</v>
      </c>
      <c r="C997" s="70">
        <v>109.5</v>
      </c>
      <c r="D997" s="70">
        <v>111.8</v>
      </c>
      <c r="E997" s="70">
        <v>123.2</v>
      </c>
      <c r="F997" s="70">
        <v>130.5</v>
      </c>
      <c r="G997" s="70">
        <v>136.5</v>
      </c>
      <c r="H997" s="70">
        <v>139.5</v>
      </c>
      <c r="I997" s="70">
        <v>138.9</v>
      </c>
      <c r="J997" s="70">
        <v>136.19999999999999</v>
      </c>
      <c r="K997" s="70">
        <v>134.6</v>
      </c>
      <c r="L997" s="70">
        <v>132.19999999999999</v>
      </c>
      <c r="M997" s="70">
        <v>125.2</v>
      </c>
      <c r="N997" s="69">
        <f t="shared" si="580"/>
        <v>127.51666666666665</v>
      </c>
      <c r="O997" s="80">
        <f t="shared" si="581"/>
        <v>127.51666666666665</v>
      </c>
      <c r="R997" s="80"/>
      <c r="S997" s="60"/>
      <c r="T997" s="60"/>
      <c r="U997" s="60"/>
      <c r="V997" s="60"/>
    </row>
    <row r="998" spans="1:22" x14ac:dyDescent="0.2">
      <c r="A998" s="65">
        <v>2006</v>
      </c>
      <c r="B998" s="70">
        <v>114.3</v>
      </c>
      <c r="C998" s="70">
        <v>111.9</v>
      </c>
      <c r="D998" s="70">
        <v>113.4</v>
      </c>
      <c r="E998" s="70">
        <v>124</v>
      </c>
      <c r="F998" s="70">
        <v>131.1</v>
      </c>
      <c r="G998" s="70">
        <v>137.80000000000001</v>
      </c>
      <c r="H998" s="70">
        <v>138.5</v>
      </c>
      <c r="I998" s="70">
        <v>138.1</v>
      </c>
      <c r="J998" s="70">
        <v>134.9</v>
      </c>
      <c r="K998" s="70">
        <v>132.9</v>
      </c>
      <c r="L998" s="70">
        <v>129.30000000000001</v>
      </c>
      <c r="M998" s="70">
        <v>123.6</v>
      </c>
      <c r="N998" s="69">
        <f t="shared" si="580"/>
        <v>127.48333333333333</v>
      </c>
      <c r="O998" s="80">
        <f t="shared" si="581"/>
        <v>127.48333333333333</v>
      </c>
      <c r="R998" s="80"/>
      <c r="S998" s="60"/>
      <c r="T998" s="60"/>
      <c r="U998" s="60"/>
      <c r="V998" s="60"/>
    </row>
    <row r="999" spans="1:22" x14ac:dyDescent="0.2">
      <c r="A999" s="65">
        <v>2007</v>
      </c>
      <c r="B999" s="70">
        <v>112.5</v>
      </c>
      <c r="C999" s="70">
        <v>107.9</v>
      </c>
      <c r="D999" s="70">
        <v>113</v>
      </c>
      <c r="E999" s="70">
        <v>120</v>
      </c>
      <c r="F999" s="70">
        <v>130.19999999999999</v>
      </c>
      <c r="G999" s="70">
        <v>135.69999999999999</v>
      </c>
      <c r="H999" s="70">
        <v>137</v>
      </c>
      <c r="I999" s="70">
        <v>136.9</v>
      </c>
      <c r="J999" s="70">
        <v>133.80000000000001</v>
      </c>
      <c r="K999" s="70">
        <v>132.80000000000001</v>
      </c>
      <c r="L999" s="70">
        <v>130</v>
      </c>
      <c r="M999" s="70">
        <v>121.2</v>
      </c>
      <c r="N999" s="69">
        <f t="shared" si="580"/>
        <v>125.91666666666667</v>
      </c>
      <c r="O999" s="80">
        <f t="shared" si="581"/>
        <v>125.91666666666667</v>
      </c>
      <c r="Q999" s="97"/>
      <c r="R999" s="60"/>
      <c r="S999" s="60"/>
      <c r="T999" s="60"/>
      <c r="U999" s="60"/>
      <c r="V999" s="60"/>
    </row>
    <row r="1000" spans="1:22" x14ac:dyDescent="0.2">
      <c r="A1000" s="65">
        <v>2008</v>
      </c>
      <c r="B1000" s="70">
        <v>108</v>
      </c>
      <c r="C1000" s="70">
        <v>104.9</v>
      </c>
      <c r="D1000" s="70">
        <v>106.8</v>
      </c>
      <c r="E1000" s="70">
        <v>113.8</v>
      </c>
      <c r="F1000" s="70">
        <v>123.9</v>
      </c>
      <c r="G1000" s="70">
        <v>127.9</v>
      </c>
      <c r="H1000" s="70">
        <v>129.4</v>
      </c>
      <c r="I1000" s="70">
        <v>129</v>
      </c>
      <c r="J1000" s="70">
        <v>125.6</v>
      </c>
      <c r="K1000" s="70">
        <v>124.1</v>
      </c>
      <c r="L1000" s="70">
        <v>118.4</v>
      </c>
      <c r="M1000" s="70">
        <v>108.9</v>
      </c>
      <c r="N1000" s="69">
        <f t="shared" si="580"/>
        <v>118.39166666666667</v>
      </c>
      <c r="O1000" s="80">
        <f t="shared" si="581"/>
        <v>118.39166666666667</v>
      </c>
      <c r="Q1000" s="97"/>
      <c r="R1000" s="60"/>
      <c r="S1000" s="60"/>
      <c r="T1000" s="60"/>
      <c r="U1000" s="60"/>
      <c r="V1000" s="60"/>
    </row>
    <row r="1001" spans="1:22" x14ac:dyDescent="0.2">
      <c r="A1001" s="65">
        <v>2009</v>
      </c>
      <c r="B1001" s="70">
        <v>93.9</v>
      </c>
      <c r="C1001" s="70">
        <v>91.4</v>
      </c>
      <c r="D1001" s="70">
        <v>91</v>
      </c>
      <c r="E1001" s="70">
        <v>98</v>
      </c>
      <c r="F1001" s="70">
        <v>105.7</v>
      </c>
      <c r="G1001" s="70">
        <v>109.5</v>
      </c>
      <c r="H1001" s="70">
        <v>110.8</v>
      </c>
      <c r="I1001" s="70">
        <v>109.5</v>
      </c>
      <c r="J1001" s="70">
        <v>107.6</v>
      </c>
      <c r="K1001" s="70">
        <v>106.2</v>
      </c>
      <c r="L1001" s="70">
        <v>102.7</v>
      </c>
      <c r="M1001" s="70">
        <v>94.3</v>
      </c>
      <c r="N1001" s="69">
        <f t="shared" ref="N1001:N1006" si="582">AVERAGE(B1001:M1001)</f>
        <v>101.71666666666665</v>
      </c>
      <c r="O1001" s="80">
        <f t="shared" si="581"/>
        <v>101.71666666666665</v>
      </c>
      <c r="Q1001" s="97"/>
      <c r="R1001" s="60"/>
      <c r="S1001" s="60"/>
      <c r="T1001" s="60"/>
      <c r="U1001" s="60"/>
      <c r="V1001" s="60"/>
    </row>
    <row r="1002" spans="1:22" x14ac:dyDescent="0.2">
      <c r="A1002" s="65">
        <v>2010</v>
      </c>
      <c r="B1002" s="70">
        <v>82.1</v>
      </c>
      <c r="C1002" s="70">
        <v>79.900000000000006</v>
      </c>
      <c r="D1002" s="70">
        <v>81.599999999999994</v>
      </c>
      <c r="E1002" s="70">
        <v>92.1</v>
      </c>
      <c r="F1002" s="70">
        <v>97.1</v>
      </c>
      <c r="G1002" s="70">
        <v>101.7</v>
      </c>
      <c r="H1002" s="70">
        <v>103.6</v>
      </c>
      <c r="I1002" s="70">
        <v>103.9</v>
      </c>
      <c r="J1002" s="70">
        <v>102.1</v>
      </c>
      <c r="K1002" s="70">
        <v>102.3</v>
      </c>
      <c r="L1002" s="70">
        <v>98.5</v>
      </c>
      <c r="M1002" s="70">
        <v>90</v>
      </c>
      <c r="N1002" s="69">
        <f t="shared" si="582"/>
        <v>94.575000000000003</v>
      </c>
      <c r="O1002" s="80">
        <f t="shared" si="581"/>
        <v>94.575000000000003</v>
      </c>
      <c r="Q1002" s="97"/>
      <c r="R1002" s="60"/>
      <c r="S1002" s="60"/>
      <c r="T1002" s="60"/>
      <c r="U1002" s="60"/>
      <c r="V1002" s="60"/>
    </row>
    <row r="1003" spans="1:22" x14ac:dyDescent="0.2">
      <c r="A1003" s="65">
        <v>2011</v>
      </c>
      <c r="B1003" s="70">
        <v>79.2</v>
      </c>
      <c r="C1003" s="70">
        <v>76.8</v>
      </c>
      <c r="D1003" s="70">
        <v>79.5</v>
      </c>
      <c r="E1003" s="70">
        <v>87.7</v>
      </c>
      <c r="F1003" s="70">
        <v>95.1</v>
      </c>
      <c r="G1003" s="70">
        <v>100.5</v>
      </c>
      <c r="H1003" s="70">
        <v>102.8</v>
      </c>
      <c r="I1003" s="70">
        <v>103</v>
      </c>
      <c r="J1003" s="70">
        <v>101</v>
      </c>
      <c r="K1003" s="70">
        <v>100.3</v>
      </c>
      <c r="L1003" s="70">
        <v>97.3</v>
      </c>
      <c r="M1003" s="70">
        <v>89.6</v>
      </c>
      <c r="N1003" s="69">
        <f t="shared" si="582"/>
        <v>92.733333333333306</v>
      </c>
      <c r="O1003" s="80">
        <f t="shared" si="581"/>
        <v>92.733333333333306</v>
      </c>
      <c r="Q1003" s="97"/>
      <c r="R1003" s="60"/>
      <c r="S1003" s="60"/>
      <c r="T1003" s="60"/>
      <c r="U1003" s="60"/>
      <c r="V1003" s="60"/>
    </row>
    <row r="1004" spans="1:22" x14ac:dyDescent="0.2">
      <c r="A1004" s="65">
        <v>2012</v>
      </c>
      <c r="B1004" s="70">
        <v>79.7</v>
      </c>
      <c r="C1004" s="70">
        <v>78</v>
      </c>
      <c r="D1004" s="70">
        <v>81.5</v>
      </c>
      <c r="E1004" s="70">
        <v>90.4</v>
      </c>
      <c r="F1004" s="70">
        <v>95.3</v>
      </c>
      <c r="G1004" s="70">
        <v>100.6</v>
      </c>
      <c r="H1004" s="70">
        <v>101.9</v>
      </c>
      <c r="I1004" s="70">
        <v>102.3</v>
      </c>
      <c r="J1004" s="70">
        <v>100.5</v>
      </c>
      <c r="K1004" s="70">
        <v>101.2</v>
      </c>
      <c r="L1004" s="70">
        <v>98.3</v>
      </c>
      <c r="M1004" s="70">
        <v>93.1</v>
      </c>
      <c r="N1004" s="69">
        <f t="shared" si="582"/>
        <v>93.566666666666663</v>
      </c>
      <c r="O1004" s="80">
        <f>AVERAGE(B1004:M1004)</f>
        <v>93.566666666666663</v>
      </c>
      <c r="Q1004" s="97"/>
      <c r="R1004" s="60"/>
      <c r="S1004" s="60"/>
      <c r="T1004" s="60"/>
      <c r="U1004" s="60"/>
      <c r="V1004" s="60"/>
    </row>
    <row r="1005" spans="1:22" x14ac:dyDescent="0.2">
      <c r="A1005" s="65">
        <v>2013</v>
      </c>
      <c r="B1005" s="70">
        <v>83.6</v>
      </c>
      <c r="C1005" s="70">
        <v>82.9</v>
      </c>
      <c r="D1005" s="70">
        <v>85.2</v>
      </c>
      <c r="E1005" s="70">
        <v>89.2</v>
      </c>
      <c r="F1005" s="70">
        <v>100.7</v>
      </c>
      <c r="G1005" s="70">
        <v>105.9</v>
      </c>
      <c r="H1005" s="70">
        <v>108.5</v>
      </c>
      <c r="I1005" s="70">
        <v>109.8</v>
      </c>
      <c r="J1005" s="70">
        <v>107.2</v>
      </c>
      <c r="K1005" s="70">
        <v>106.1</v>
      </c>
      <c r="L1005" s="70">
        <v>103.4</v>
      </c>
      <c r="M1005" s="70">
        <v>92</v>
      </c>
      <c r="N1005" s="69">
        <f t="shared" si="582"/>
        <v>97.875</v>
      </c>
      <c r="O1005" s="80">
        <f>AVERAGE(B1005:M1005)</f>
        <v>97.875</v>
      </c>
      <c r="Q1005" s="97"/>
      <c r="R1005" s="60"/>
      <c r="S1005" s="60"/>
      <c r="T1005" s="60"/>
      <c r="U1005" s="60"/>
      <c r="V1005" s="60"/>
    </row>
    <row r="1006" spans="1:22" x14ac:dyDescent="0.2">
      <c r="A1006" s="65">
        <v>2014</v>
      </c>
      <c r="B1006" s="96">
        <v>81.8</v>
      </c>
      <c r="C1006" s="71">
        <v>82.3</v>
      </c>
      <c r="D1006" s="71">
        <v>85.2</v>
      </c>
      <c r="E1006" s="71">
        <v>93.9</v>
      </c>
      <c r="F1006" s="71">
        <v>105.8</v>
      </c>
      <c r="G1006" s="71">
        <v>112.9</v>
      </c>
      <c r="H1006" s="71">
        <v>114.7</v>
      </c>
      <c r="I1006" s="71">
        <v>115.5</v>
      </c>
      <c r="J1006" s="71">
        <v>113.4</v>
      </c>
      <c r="K1006" s="71">
        <v>113.7</v>
      </c>
      <c r="L1006" s="71">
        <v>111.9</v>
      </c>
      <c r="M1006" s="92">
        <v>104.5</v>
      </c>
      <c r="N1006" s="69">
        <f t="shared" si="582"/>
        <v>102.96666666666668</v>
      </c>
      <c r="O1006" s="80">
        <f>AVERAGE(B1006:M1006)</f>
        <v>102.96666666666668</v>
      </c>
      <c r="Q1006" s="102"/>
      <c r="R1006" s="60"/>
      <c r="S1006" s="60"/>
      <c r="T1006" s="60"/>
      <c r="U1006" s="60"/>
      <c r="V1006" s="60"/>
    </row>
    <row r="1007" spans="1:22" x14ac:dyDescent="0.2">
      <c r="A1007" s="65">
        <v>2015</v>
      </c>
      <c r="B1007" s="96"/>
      <c r="C1007" s="71"/>
      <c r="D1007" s="71"/>
      <c r="E1007" s="71"/>
      <c r="F1007" s="71"/>
      <c r="G1007" s="71"/>
      <c r="H1007" s="71"/>
      <c r="I1007" s="71"/>
      <c r="J1007" s="71"/>
      <c r="K1007" s="71"/>
      <c r="L1007" s="92"/>
      <c r="N1007" s="69" t="e">
        <f>AVERAGE(B1007:B1007)</f>
        <v>#DIV/0!</v>
      </c>
      <c r="O1007" s="80" t="e">
        <f>AVERAGE(B1007:M1007)</f>
        <v>#DIV/0!</v>
      </c>
      <c r="Q1007" s="102"/>
      <c r="R1007" s="60"/>
      <c r="S1007" s="60"/>
      <c r="T1007" s="60"/>
      <c r="U1007" s="60"/>
      <c r="V1007" s="60"/>
    </row>
    <row r="1008" spans="1:22" x14ac:dyDescent="0.2">
      <c r="B1008" s="65" t="s">
        <v>27</v>
      </c>
      <c r="C1008" s="73" t="s">
        <v>24</v>
      </c>
      <c r="D1008" s="73" t="s">
        <v>28</v>
      </c>
      <c r="E1008" s="65" t="s">
        <v>29</v>
      </c>
      <c r="F1008" s="65" t="s">
        <v>30</v>
      </c>
      <c r="G1008" s="65" t="s">
        <v>31</v>
      </c>
      <c r="H1008" s="65" t="s">
        <v>32</v>
      </c>
      <c r="I1008" s="65" t="s">
        <v>33</v>
      </c>
      <c r="J1008" s="65" t="s">
        <v>34</v>
      </c>
      <c r="K1008" s="65" t="s">
        <v>35</v>
      </c>
      <c r="L1008" s="65" t="s">
        <v>36</v>
      </c>
      <c r="M1008" s="65" t="s">
        <v>37</v>
      </c>
      <c r="O1008" s="69"/>
      <c r="Q1008" s="102"/>
      <c r="R1008" s="60"/>
      <c r="S1008" s="60"/>
      <c r="T1008" s="60"/>
      <c r="U1008" s="60"/>
      <c r="V1008" s="60"/>
    </row>
    <row r="1009" spans="1:22" x14ac:dyDescent="0.2">
      <c r="A1009" s="65" t="s">
        <v>25</v>
      </c>
      <c r="B1009" s="70">
        <f>B996-M995</f>
        <v>-13</v>
      </c>
      <c r="C1009" s="70">
        <f t="shared" ref="C1009:M1009" si="583">C996-B996</f>
        <v>-2.8000000000000114</v>
      </c>
      <c r="D1009" s="70">
        <f t="shared" si="583"/>
        <v>3.3000000000000114</v>
      </c>
      <c r="E1009" s="70">
        <f t="shared" si="583"/>
        <v>11.299999999999997</v>
      </c>
      <c r="F1009" s="70">
        <f t="shared" si="583"/>
        <v>7.3999999999999915</v>
      </c>
      <c r="G1009" s="70">
        <f t="shared" si="583"/>
        <v>5.8000000000000114</v>
      </c>
      <c r="H1009" s="70">
        <f t="shared" si="583"/>
        <v>4.2999999999999829</v>
      </c>
      <c r="I1009" s="70">
        <f t="shared" si="583"/>
        <v>-1</v>
      </c>
      <c r="J1009" s="70">
        <f t="shared" si="583"/>
        <v>-3</v>
      </c>
      <c r="K1009" s="70">
        <f t="shared" si="583"/>
        <v>-1.6999999999999886</v>
      </c>
      <c r="L1009" s="70">
        <f t="shared" si="583"/>
        <v>-2.5999999999999943</v>
      </c>
      <c r="M1009" s="70">
        <f t="shared" si="583"/>
        <v>-6</v>
      </c>
      <c r="O1009" s="69"/>
      <c r="Q1009" s="102"/>
      <c r="R1009" s="60"/>
      <c r="S1009" s="60"/>
      <c r="T1009" s="60"/>
      <c r="U1009" s="60"/>
      <c r="V1009" s="60"/>
    </row>
    <row r="1010" spans="1:22" x14ac:dyDescent="0.2">
      <c r="A1010" s="65" t="s">
        <v>26</v>
      </c>
      <c r="B1010" s="70">
        <f>(B1009/M995)*100</f>
        <v>-10.534846029173419</v>
      </c>
      <c r="C1010" s="70">
        <f t="shared" ref="C1010:M1010" si="584">(C1009/B996)*100</f>
        <v>-2.5362318840579814</v>
      </c>
      <c r="D1010" s="70">
        <f t="shared" si="584"/>
        <v>3.0669144981412746</v>
      </c>
      <c r="E1010" s="70">
        <f t="shared" si="584"/>
        <v>10.189359783588815</v>
      </c>
      <c r="F1010" s="70">
        <f t="shared" si="584"/>
        <v>6.055646481178389</v>
      </c>
      <c r="G1010" s="70">
        <f t="shared" si="584"/>
        <v>4.4753086419753174</v>
      </c>
      <c r="H1010" s="70">
        <f t="shared" si="584"/>
        <v>3.1757754800590718</v>
      </c>
      <c r="I1010" s="70">
        <f t="shared" si="584"/>
        <v>-0.71581961345740885</v>
      </c>
      <c r="J1010" s="70">
        <f t="shared" si="584"/>
        <v>-2.1629416005767848</v>
      </c>
      <c r="K1010" s="70">
        <f t="shared" si="584"/>
        <v>-1.2527634487840742</v>
      </c>
      <c r="L1010" s="70">
        <f t="shared" si="584"/>
        <v>-1.9402985074626824</v>
      </c>
      <c r="M1010" s="70">
        <f t="shared" si="584"/>
        <v>-4.5662100456620998</v>
      </c>
      <c r="Q1010" s="102"/>
      <c r="R1010" s="60"/>
      <c r="S1010" s="60"/>
      <c r="T1010" s="60"/>
      <c r="U1010" s="60"/>
      <c r="V1010" s="60"/>
    </row>
    <row r="1011" spans="1:22" x14ac:dyDescent="0.2">
      <c r="B1011" s="64" t="s">
        <v>7</v>
      </c>
      <c r="C1011" s="65" t="s">
        <v>8</v>
      </c>
      <c r="D1011" s="65" t="s">
        <v>9</v>
      </c>
      <c r="E1011" s="65" t="s">
        <v>10</v>
      </c>
      <c r="F1011" s="65" t="s">
        <v>11</v>
      </c>
      <c r="G1011" s="65" t="s">
        <v>12</v>
      </c>
      <c r="H1011" s="65" t="s">
        <v>13</v>
      </c>
      <c r="I1011" s="65" t="s">
        <v>14</v>
      </c>
      <c r="J1011" s="65" t="s">
        <v>15</v>
      </c>
      <c r="K1011" s="65" t="s">
        <v>16</v>
      </c>
      <c r="L1011" s="65" t="s">
        <v>17</v>
      </c>
      <c r="M1011" s="65" t="s">
        <v>18</v>
      </c>
      <c r="N1011" s="65" t="s">
        <v>40</v>
      </c>
      <c r="Q1011" s="102"/>
      <c r="R1011" s="60"/>
      <c r="S1011" s="60"/>
      <c r="T1011" s="60"/>
      <c r="U1011" s="60"/>
      <c r="V1011" s="60"/>
    </row>
    <row r="1012" spans="1:22" x14ac:dyDescent="0.2">
      <c r="A1012" s="65" t="s">
        <v>38</v>
      </c>
      <c r="B1012" s="70">
        <f t="shared" ref="B1012:M1012" si="585">B996-B995</f>
        <v>1.8000000000000114</v>
      </c>
      <c r="C1012" s="70">
        <f t="shared" si="585"/>
        <v>2.5999999999999943</v>
      </c>
      <c r="D1012" s="70">
        <f t="shared" si="585"/>
        <v>4.3000000000000114</v>
      </c>
      <c r="E1012" s="70">
        <f t="shared" si="585"/>
        <v>6</v>
      </c>
      <c r="F1012" s="70">
        <f t="shared" si="585"/>
        <v>1.7999999999999972</v>
      </c>
      <c r="G1012" s="70">
        <f t="shared" si="585"/>
        <v>1.8000000000000114</v>
      </c>
      <c r="H1012" s="70">
        <f t="shared" si="585"/>
        <v>3.6999999999999886</v>
      </c>
      <c r="I1012" s="70">
        <f t="shared" si="585"/>
        <v>2.1999999999999886</v>
      </c>
      <c r="J1012" s="70">
        <f t="shared" si="585"/>
        <v>2.3999999999999773</v>
      </c>
      <c r="K1012" s="70">
        <f t="shared" si="585"/>
        <v>1.1999999999999886</v>
      </c>
      <c r="L1012" s="70">
        <f t="shared" si="585"/>
        <v>2.3000000000000114</v>
      </c>
      <c r="M1012" s="70">
        <f t="shared" si="585"/>
        <v>2</v>
      </c>
      <c r="N1012" s="69">
        <f>O996-O995</f>
        <v>2.6750000000000256</v>
      </c>
      <c r="Q1012" s="102"/>
      <c r="R1012" s="60"/>
      <c r="S1012" s="60"/>
      <c r="T1012" s="60"/>
      <c r="U1012" s="60"/>
      <c r="V1012" s="60"/>
    </row>
    <row r="1013" spans="1:22" x14ac:dyDescent="0.2">
      <c r="A1013" s="65" t="s">
        <v>39</v>
      </c>
      <c r="B1013" s="70">
        <f t="shared" ref="B1013:M1013" si="586">(B1012/B995)*100</f>
        <v>1.6574585635359222</v>
      </c>
      <c r="C1013" s="70">
        <f t="shared" si="586"/>
        <v>2.4761904761904709</v>
      </c>
      <c r="D1013" s="70">
        <f t="shared" si="586"/>
        <v>4.0337711069418498</v>
      </c>
      <c r="E1013" s="70">
        <f t="shared" si="586"/>
        <v>5.1635111876075728</v>
      </c>
      <c r="F1013" s="70">
        <f t="shared" si="586"/>
        <v>1.4084507042253498</v>
      </c>
      <c r="G1013" s="70">
        <f t="shared" si="586"/>
        <v>1.3473053892215654</v>
      </c>
      <c r="H1013" s="70">
        <f t="shared" si="586"/>
        <v>2.7205882352941093</v>
      </c>
      <c r="I1013" s="70">
        <f t="shared" si="586"/>
        <v>1.6117216117216033</v>
      </c>
      <c r="J1013" s="70">
        <f t="shared" si="586"/>
        <v>1.8004501125281149</v>
      </c>
      <c r="K1013" s="70">
        <f t="shared" si="586"/>
        <v>0.90361445783131655</v>
      </c>
      <c r="L1013" s="70">
        <f t="shared" si="586"/>
        <v>1.7815646785437733</v>
      </c>
      <c r="M1013" s="70">
        <f t="shared" si="586"/>
        <v>1.6207455429497568</v>
      </c>
      <c r="N1013" s="78">
        <f>(N1012/O995)*100</f>
        <v>2.155954060044349</v>
      </c>
      <c r="Q1013" s="102"/>
      <c r="R1013" s="60"/>
      <c r="S1013" s="60"/>
      <c r="T1013" s="60"/>
      <c r="U1013" s="60"/>
      <c r="V1013" s="60"/>
    </row>
    <row r="1014" spans="1:22" s="77" customFormat="1" x14ac:dyDescent="0.2">
      <c r="A1014" s="74"/>
      <c r="B1014" s="75"/>
      <c r="C1014" s="75"/>
      <c r="D1014" s="75"/>
      <c r="E1014" s="75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103"/>
      <c r="R1014" s="76"/>
      <c r="S1014" s="76"/>
      <c r="T1014" s="76"/>
      <c r="U1014" s="76"/>
      <c r="V1014" s="76"/>
    </row>
    <row r="1015" spans="1:22" x14ac:dyDescent="0.2">
      <c r="B1015" s="65" t="s">
        <v>27</v>
      </c>
      <c r="C1015" s="73" t="s">
        <v>24</v>
      </c>
      <c r="D1015" s="73" t="s">
        <v>28</v>
      </c>
      <c r="E1015" s="65" t="s">
        <v>29</v>
      </c>
      <c r="F1015" s="65" t="s">
        <v>30</v>
      </c>
      <c r="G1015" s="65" t="s">
        <v>31</v>
      </c>
      <c r="H1015" s="65" t="s">
        <v>32</v>
      </c>
      <c r="I1015" s="65" t="s">
        <v>33</v>
      </c>
      <c r="J1015" s="65" t="s">
        <v>34</v>
      </c>
      <c r="K1015" s="65" t="s">
        <v>35</v>
      </c>
      <c r="L1015" s="65" t="s">
        <v>36</v>
      </c>
      <c r="M1015" s="65" t="s">
        <v>37</v>
      </c>
      <c r="N1015" s="65"/>
      <c r="O1015" s="65"/>
    </row>
    <row r="1016" spans="1:22" x14ac:dyDescent="0.2">
      <c r="A1016" s="65" t="s">
        <v>61</v>
      </c>
      <c r="B1016" s="70">
        <f>B997-M996</f>
        <v>-13.300000000000011</v>
      </c>
      <c r="C1016" s="70">
        <f t="shared" ref="C1016:K1016" si="587">C997-B997</f>
        <v>-2.5999999999999943</v>
      </c>
      <c r="D1016" s="70">
        <f t="shared" si="587"/>
        <v>2.2999999999999972</v>
      </c>
      <c r="E1016" s="70">
        <f t="shared" si="587"/>
        <v>11.400000000000006</v>
      </c>
      <c r="F1016" s="70">
        <f t="shared" si="587"/>
        <v>7.2999999999999972</v>
      </c>
      <c r="G1016" s="70">
        <f t="shared" si="587"/>
        <v>6</v>
      </c>
      <c r="H1016" s="70">
        <f t="shared" si="587"/>
        <v>3</v>
      </c>
      <c r="I1016" s="70">
        <f t="shared" si="587"/>
        <v>-0.59999999999999432</v>
      </c>
      <c r="J1016" s="70">
        <f t="shared" si="587"/>
        <v>-2.7000000000000171</v>
      </c>
      <c r="K1016" s="70">
        <f t="shared" si="587"/>
        <v>-1.5999999999999943</v>
      </c>
      <c r="L1016" s="70">
        <f>L997-K997</f>
        <v>-2.4000000000000057</v>
      </c>
      <c r="M1016" s="70">
        <f>M997-L997</f>
        <v>-6.9999999999999858</v>
      </c>
    </row>
    <row r="1017" spans="1:22" x14ac:dyDescent="0.2">
      <c r="A1017" s="65" t="s">
        <v>62</v>
      </c>
      <c r="B1017" s="70">
        <f>(B1016/M996)*100</f>
        <v>-10.606060606060614</v>
      </c>
      <c r="C1017" s="70">
        <f t="shared" ref="C1017:K1017" si="588">(C1016/B997)*100</f>
        <v>-2.319357716324705</v>
      </c>
      <c r="D1017" s="70">
        <f t="shared" si="588"/>
        <v>2.1004566210045637</v>
      </c>
      <c r="E1017" s="70">
        <f t="shared" si="588"/>
        <v>10.196779964221831</v>
      </c>
      <c r="F1017" s="70">
        <f t="shared" si="588"/>
        <v>5.9253246753246733</v>
      </c>
      <c r="G1017" s="70">
        <f t="shared" si="588"/>
        <v>4.5977011494252871</v>
      </c>
      <c r="H1017" s="70">
        <f t="shared" si="588"/>
        <v>2.197802197802198</v>
      </c>
      <c r="I1017" s="70">
        <f t="shared" si="588"/>
        <v>-0.43010752688171633</v>
      </c>
      <c r="J1017" s="70">
        <f t="shared" si="588"/>
        <v>-1.9438444924406169</v>
      </c>
      <c r="K1017" s="70">
        <f t="shared" si="588"/>
        <v>-1.1747430249632853</v>
      </c>
      <c r="L1017" s="70">
        <f>(L1016/K997)*100</f>
        <v>-1.783060921248147</v>
      </c>
      <c r="M1017" s="70">
        <f>(M1016/L997)*100</f>
        <v>-5.29500756429651</v>
      </c>
    </row>
    <row r="1018" spans="1:22" x14ac:dyDescent="0.2">
      <c r="B1018" s="64" t="s">
        <v>7</v>
      </c>
      <c r="C1018" s="65" t="s">
        <v>8</v>
      </c>
      <c r="D1018" s="65" t="s">
        <v>9</v>
      </c>
      <c r="E1018" s="65" t="s">
        <v>10</v>
      </c>
      <c r="F1018" s="65" t="s">
        <v>11</v>
      </c>
      <c r="G1018" s="65" t="s">
        <v>12</v>
      </c>
      <c r="H1018" s="65" t="s">
        <v>13</v>
      </c>
      <c r="I1018" s="65" t="s">
        <v>14</v>
      </c>
      <c r="J1018" s="65" t="s">
        <v>15</v>
      </c>
      <c r="K1018" s="65" t="s">
        <v>16</v>
      </c>
      <c r="L1018" s="65" t="s">
        <v>17</v>
      </c>
      <c r="M1018" s="65" t="s">
        <v>18</v>
      </c>
      <c r="N1018" s="65" t="s">
        <v>40</v>
      </c>
    </row>
    <row r="1019" spans="1:22" x14ac:dyDescent="0.2">
      <c r="A1019" s="65" t="s">
        <v>63</v>
      </c>
      <c r="B1019" s="70">
        <f t="shared" ref="B1019:M1019" si="589">B997-B996</f>
        <v>1.6999999999999886</v>
      </c>
      <c r="C1019" s="70">
        <f t="shared" si="589"/>
        <v>1.9000000000000057</v>
      </c>
      <c r="D1019" s="70">
        <f t="shared" si="589"/>
        <v>0.89999999999999147</v>
      </c>
      <c r="E1019" s="70">
        <f t="shared" si="589"/>
        <v>1</v>
      </c>
      <c r="F1019" s="70">
        <f t="shared" si="589"/>
        <v>0.90000000000000568</v>
      </c>
      <c r="G1019" s="70">
        <f t="shared" si="589"/>
        <v>1.0999999999999943</v>
      </c>
      <c r="H1019" s="70">
        <f t="shared" si="589"/>
        <v>-0.19999999999998863</v>
      </c>
      <c r="I1019" s="70">
        <f t="shared" si="589"/>
        <v>0.20000000000001705</v>
      </c>
      <c r="J1019" s="70">
        <f t="shared" si="589"/>
        <v>0.5</v>
      </c>
      <c r="K1019" s="70">
        <f t="shared" si="589"/>
        <v>0.59999999999999432</v>
      </c>
      <c r="L1019" s="70">
        <f t="shared" si="589"/>
        <v>0.79999999999998295</v>
      </c>
      <c r="M1019" s="70">
        <f t="shared" si="589"/>
        <v>-0.20000000000000284</v>
      </c>
      <c r="N1019" s="69">
        <f>O997-O996</f>
        <v>0.7666666666666373</v>
      </c>
    </row>
    <row r="1020" spans="1:22" x14ac:dyDescent="0.2">
      <c r="A1020" s="65" t="s">
        <v>64</v>
      </c>
      <c r="B1020" s="70">
        <f t="shared" ref="B1020:K1020" si="590">(B1019/B996)*100</f>
        <v>1.5398550724637579</v>
      </c>
      <c r="C1020" s="70">
        <f t="shared" si="590"/>
        <v>1.7657992565055816</v>
      </c>
      <c r="D1020" s="70">
        <f t="shared" si="590"/>
        <v>0.8115419296663583</v>
      </c>
      <c r="E1020" s="70">
        <f t="shared" si="590"/>
        <v>0.81833060556464821</v>
      </c>
      <c r="F1020" s="70">
        <f t="shared" si="590"/>
        <v>0.69444444444444886</v>
      </c>
      <c r="G1020" s="70">
        <f t="shared" si="590"/>
        <v>0.81240768094534288</v>
      </c>
      <c r="H1020" s="70">
        <f t="shared" si="590"/>
        <v>-0.14316392269147363</v>
      </c>
      <c r="I1020" s="70">
        <f t="shared" si="590"/>
        <v>0.14419610670513128</v>
      </c>
      <c r="J1020" s="70">
        <f t="shared" si="590"/>
        <v>0.36845983787767139</v>
      </c>
      <c r="K1020" s="70">
        <f t="shared" si="590"/>
        <v>0.44776119402984654</v>
      </c>
      <c r="L1020" s="70">
        <f>(L1019/L996)*100</f>
        <v>0.60882800608826704</v>
      </c>
      <c r="M1020" s="70">
        <f>(M1019/M996)*100</f>
        <v>-0.15948963317384596</v>
      </c>
      <c r="N1020" s="78">
        <f>(N1019/O996)*100</f>
        <v>0.60486522024981237</v>
      </c>
    </row>
    <row r="1021" spans="1:22" s="77" customFormat="1" x14ac:dyDescent="0.2">
      <c r="A1021" s="74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6"/>
      <c r="M1021" s="76"/>
      <c r="N1021" s="76"/>
      <c r="O1021" s="76"/>
      <c r="P1021" s="76"/>
      <c r="Q1021" s="76"/>
      <c r="R1021" s="76"/>
      <c r="S1021" s="76"/>
      <c r="T1021" s="76"/>
    </row>
    <row r="1022" spans="1:22" x14ac:dyDescent="0.2">
      <c r="B1022" s="65" t="s">
        <v>27</v>
      </c>
      <c r="C1022" s="73" t="s">
        <v>24</v>
      </c>
      <c r="D1022" s="73" t="s">
        <v>28</v>
      </c>
      <c r="E1022" s="65" t="s">
        <v>29</v>
      </c>
      <c r="F1022" s="65" t="s">
        <v>30</v>
      </c>
      <c r="G1022" s="65" t="s">
        <v>31</v>
      </c>
      <c r="H1022" s="65" t="s">
        <v>32</v>
      </c>
      <c r="I1022" s="65" t="s">
        <v>33</v>
      </c>
      <c r="J1022" s="65" t="s">
        <v>34</v>
      </c>
      <c r="K1022" s="65" t="s">
        <v>35</v>
      </c>
      <c r="L1022" s="65" t="s">
        <v>36</v>
      </c>
      <c r="M1022" s="65" t="s">
        <v>37</v>
      </c>
    </row>
    <row r="1023" spans="1:22" x14ac:dyDescent="0.2">
      <c r="A1023" s="65" t="s">
        <v>65</v>
      </c>
      <c r="B1023" s="70">
        <f>B998-M997</f>
        <v>-10.900000000000006</v>
      </c>
      <c r="C1023" s="70">
        <f t="shared" ref="C1023:H1023" si="591">C998-B998</f>
        <v>-2.3999999999999915</v>
      </c>
      <c r="D1023" s="70">
        <f t="shared" si="591"/>
        <v>1.5</v>
      </c>
      <c r="E1023" s="70">
        <f t="shared" si="591"/>
        <v>10.599999999999994</v>
      </c>
      <c r="F1023" s="70">
        <f t="shared" si="591"/>
        <v>7.0999999999999943</v>
      </c>
      <c r="G1023" s="70">
        <f t="shared" si="591"/>
        <v>6.7000000000000171</v>
      </c>
      <c r="H1023" s="70">
        <f t="shared" si="591"/>
        <v>0.69999999999998863</v>
      </c>
      <c r="I1023" s="70">
        <f>I998-H998</f>
        <v>-0.40000000000000568</v>
      </c>
      <c r="J1023" s="70">
        <f>J998-I998</f>
        <v>-3.1999999999999886</v>
      </c>
      <c r="K1023" s="70">
        <f>K998-J998</f>
        <v>-2</v>
      </c>
      <c r="L1023" s="70">
        <f>L998-K998</f>
        <v>-3.5999999999999943</v>
      </c>
      <c r="M1023" s="70">
        <f>M998-L998</f>
        <v>-5.7000000000000171</v>
      </c>
    </row>
    <row r="1024" spans="1:22" x14ac:dyDescent="0.2">
      <c r="A1024" s="65" t="s">
        <v>66</v>
      </c>
      <c r="B1024" s="70">
        <f>(B1023/M997)*100</f>
        <v>-8.7060702875399407</v>
      </c>
      <c r="C1024" s="70">
        <f t="shared" ref="C1024:H1024" si="592">(C1023/B998)*100</f>
        <v>-2.0997375328083918</v>
      </c>
      <c r="D1024" s="70">
        <f t="shared" si="592"/>
        <v>1.3404825737265413</v>
      </c>
      <c r="E1024" s="70">
        <f t="shared" si="592"/>
        <v>9.3474426807760089</v>
      </c>
      <c r="F1024" s="70">
        <f t="shared" si="592"/>
        <v>5.7258064516128986</v>
      </c>
      <c r="G1024" s="70">
        <f t="shared" si="592"/>
        <v>5.1106025934401353</v>
      </c>
      <c r="H1024" s="70">
        <f t="shared" si="592"/>
        <v>0.50798258345427327</v>
      </c>
      <c r="I1024" s="70">
        <f>(I1023/H998)*100</f>
        <v>-0.2888086642599319</v>
      </c>
      <c r="J1024" s="70">
        <f>(J1023/I998)*100</f>
        <v>-2.3171614771904334</v>
      </c>
      <c r="K1024" s="70">
        <f>(K1023/J998)*100</f>
        <v>-1.4825796886582654</v>
      </c>
      <c r="L1024" s="70">
        <f>(L1023/K998)*100</f>
        <v>-2.7088036117381442</v>
      </c>
      <c r="M1024" s="70">
        <f>(M1023/L998)*100</f>
        <v>-4.4083526682134702</v>
      </c>
    </row>
    <row r="1025" spans="1:20" x14ac:dyDescent="0.2">
      <c r="B1025" s="64" t="s">
        <v>7</v>
      </c>
      <c r="C1025" s="65" t="s">
        <v>8</v>
      </c>
      <c r="D1025" s="65" t="s">
        <v>9</v>
      </c>
      <c r="E1025" s="65" t="s">
        <v>10</v>
      </c>
      <c r="F1025" s="65" t="s">
        <v>11</v>
      </c>
      <c r="G1025" s="65" t="s">
        <v>12</v>
      </c>
      <c r="H1025" s="65" t="s">
        <v>13</v>
      </c>
      <c r="I1025" s="65" t="s">
        <v>14</v>
      </c>
      <c r="J1025" s="65" t="s">
        <v>15</v>
      </c>
      <c r="K1025" s="65" t="s">
        <v>16</v>
      </c>
      <c r="L1025" s="65" t="s">
        <v>17</v>
      </c>
      <c r="M1025" s="65" t="s">
        <v>18</v>
      </c>
      <c r="N1025" s="65" t="s">
        <v>40</v>
      </c>
    </row>
    <row r="1026" spans="1:20" x14ac:dyDescent="0.2">
      <c r="A1026" s="65" t="s">
        <v>67</v>
      </c>
      <c r="B1026" s="70">
        <f t="shared" ref="B1026:H1026" si="593">B998-B997</f>
        <v>2.2000000000000028</v>
      </c>
      <c r="C1026" s="70">
        <f t="shared" si="593"/>
        <v>2.4000000000000057</v>
      </c>
      <c r="D1026" s="70">
        <f t="shared" si="593"/>
        <v>1.6000000000000085</v>
      </c>
      <c r="E1026" s="70">
        <f t="shared" si="593"/>
        <v>0.79999999999999716</v>
      </c>
      <c r="F1026" s="70">
        <f t="shared" si="593"/>
        <v>0.59999999999999432</v>
      </c>
      <c r="G1026" s="70">
        <f t="shared" si="593"/>
        <v>1.3000000000000114</v>
      </c>
      <c r="H1026" s="70">
        <f t="shared" si="593"/>
        <v>-1</v>
      </c>
      <c r="I1026" s="70">
        <f>I998-I997</f>
        <v>-0.80000000000001137</v>
      </c>
      <c r="J1026" s="70">
        <f>J998-J997</f>
        <v>-1.2999999999999829</v>
      </c>
      <c r="K1026" s="70">
        <f>K998-K997</f>
        <v>-1.6999999999999886</v>
      </c>
      <c r="L1026" s="70">
        <f>L998-L997</f>
        <v>-2.8999999999999773</v>
      </c>
      <c r="M1026" s="70">
        <f>M998-M997</f>
        <v>-1.6000000000000085</v>
      </c>
      <c r="N1026" s="69">
        <f>O998-O997</f>
        <v>-3.3333333333317228E-2</v>
      </c>
    </row>
    <row r="1027" spans="1:20" x14ac:dyDescent="0.2">
      <c r="A1027" s="65" t="s">
        <v>68</v>
      </c>
      <c r="B1027" s="70">
        <f t="shared" ref="B1027:H1027" si="594">(B1026/B997)*100</f>
        <v>1.9625334522747573</v>
      </c>
      <c r="C1027" s="70">
        <f t="shared" si="594"/>
        <v>2.1917808219178134</v>
      </c>
      <c r="D1027" s="70">
        <f t="shared" si="594"/>
        <v>1.431127012522369</v>
      </c>
      <c r="E1027" s="70">
        <f t="shared" si="594"/>
        <v>0.64935064935064701</v>
      </c>
      <c r="F1027" s="70">
        <f t="shared" si="594"/>
        <v>0.4597701149425244</v>
      </c>
      <c r="G1027" s="70">
        <f t="shared" si="594"/>
        <v>0.95238095238096077</v>
      </c>
      <c r="H1027" s="70">
        <f t="shared" si="594"/>
        <v>-0.71684587813620071</v>
      </c>
      <c r="I1027" s="70">
        <f>(I1026/I997)*100</f>
        <v>-0.5759539236861132</v>
      </c>
      <c r="J1027" s="70">
        <f>(J1026/J997)*100</f>
        <v>-0.9544787077826602</v>
      </c>
      <c r="K1027" s="70">
        <f>(K1026/K997)*100</f>
        <v>-1.2630014858840926</v>
      </c>
      <c r="L1027" s="70">
        <f>(L1026/L997)*100</f>
        <v>-2.193645990922827</v>
      </c>
      <c r="M1027" s="70">
        <f>(M1026/M997)*100</f>
        <v>-1.2779552715655018</v>
      </c>
      <c r="N1027" s="69">
        <f>(N1026/O997)*100</f>
        <v>-2.6140373807332817E-2</v>
      </c>
    </row>
    <row r="1028" spans="1:20" s="77" customFormat="1" x14ac:dyDescent="0.2">
      <c r="A1028" s="74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6"/>
      <c r="M1028" s="76"/>
      <c r="N1028" s="76"/>
      <c r="O1028" s="76"/>
      <c r="P1028" s="76"/>
      <c r="Q1028" s="76"/>
      <c r="R1028" s="76"/>
      <c r="S1028" s="76"/>
      <c r="T1028" s="76"/>
    </row>
    <row r="1029" spans="1:20" x14ac:dyDescent="0.2">
      <c r="B1029" s="65" t="s">
        <v>27</v>
      </c>
      <c r="C1029" s="73" t="s">
        <v>24</v>
      </c>
      <c r="D1029" s="73" t="s">
        <v>28</v>
      </c>
      <c r="E1029" s="65" t="s">
        <v>29</v>
      </c>
      <c r="F1029" s="65" t="s">
        <v>30</v>
      </c>
      <c r="G1029" s="65" t="s">
        <v>31</v>
      </c>
      <c r="H1029" s="65" t="s">
        <v>32</v>
      </c>
      <c r="I1029" s="65" t="s">
        <v>33</v>
      </c>
      <c r="J1029" s="65" t="s">
        <v>34</v>
      </c>
      <c r="K1029" s="65" t="s">
        <v>35</v>
      </c>
      <c r="L1029" s="65" t="s">
        <v>36</v>
      </c>
      <c r="M1029" s="65" t="s">
        <v>37</v>
      </c>
    </row>
    <row r="1030" spans="1:20" x14ac:dyDescent="0.2">
      <c r="A1030" s="65" t="s">
        <v>69</v>
      </c>
      <c r="B1030" s="70">
        <f>B999-M998</f>
        <v>-11.099999999999994</v>
      </c>
      <c r="C1030" s="70">
        <f t="shared" ref="C1030:M1030" si="595">C999-B999</f>
        <v>-4.5999999999999943</v>
      </c>
      <c r="D1030" s="70">
        <f t="shared" si="595"/>
        <v>5.0999999999999943</v>
      </c>
      <c r="E1030" s="70">
        <f t="shared" si="595"/>
        <v>7</v>
      </c>
      <c r="F1030" s="70">
        <f t="shared" si="595"/>
        <v>10.199999999999989</v>
      </c>
      <c r="G1030" s="70">
        <f t="shared" si="595"/>
        <v>5.5</v>
      </c>
      <c r="H1030" s="70">
        <f t="shared" si="595"/>
        <v>1.3000000000000114</v>
      </c>
      <c r="I1030" s="70">
        <f t="shared" si="595"/>
        <v>-9.9999999999994316E-2</v>
      </c>
      <c r="J1030" s="70">
        <f t="shared" si="595"/>
        <v>-3.0999999999999943</v>
      </c>
      <c r="K1030" s="70">
        <f t="shared" si="595"/>
        <v>-1</v>
      </c>
      <c r="L1030" s="70">
        <f t="shared" si="595"/>
        <v>-2.8000000000000114</v>
      </c>
      <c r="M1030" s="70">
        <f t="shared" si="595"/>
        <v>-8.7999999999999972</v>
      </c>
    </row>
    <row r="1031" spans="1:20" x14ac:dyDescent="0.2">
      <c r="A1031" s="65" t="s">
        <v>70</v>
      </c>
      <c r="B1031" s="70">
        <f>(B1030/M998)*100</f>
        <v>-8.9805825242718402</v>
      </c>
      <c r="C1031" s="70">
        <f t="shared" ref="C1031:M1031" si="596">(C1030/B999)*100</f>
        <v>-4.0888888888888832</v>
      </c>
      <c r="D1031" s="70">
        <f t="shared" si="596"/>
        <v>4.7265987025023115</v>
      </c>
      <c r="E1031" s="70">
        <f t="shared" si="596"/>
        <v>6.1946902654867255</v>
      </c>
      <c r="F1031" s="70">
        <f t="shared" si="596"/>
        <v>8.4999999999999911</v>
      </c>
      <c r="G1031" s="70">
        <f t="shared" si="596"/>
        <v>4.2242703533026118</v>
      </c>
      <c r="H1031" s="70">
        <f t="shared" si="596"/>
        <v>0.95799557848195382</v>
      </c>
      <c r="I1031" s="70">
        <f t="shared" si="596"/>
        <v>-7.2992700729922866E-2</v>
      </c>
      <c r="J1031" s="70">
        <f t="shared" si="596"/>
        <v>-2.2644265887509087</v>
      </c>
      <c r="K1031" s="70">
        <f t="shared" si="596"/>
        <v>-0.74738415545590431</v>
      </c>
      <c r="L1031" s="70">
        <f t="shared" si="596"/>
        <v>-2.1084337349397675</v>
      </c>
      <c r="M1031" s="70">
        <f t="shared" si="596"/>
        <v>-6.7692307692307674</v>
      </c>
    </row>
    <row r="1032" spans="1:20" x14ac:dyDescent="0.2">
      <c r="B1032" s="64" t="s">
        <v>7</v>
      </c>
      <c r="C1032" s="65" t="s">
        <v>8</v>
      </c>
      <c r="D1032" s="65" t="s">
        <v>9</v>
      </c>
      <c r="E1032" s="65" t="s">
        <v>10</v>
      </c>
      <c r="F1032" s="65" t="s">
        <v>11</v>
      </c>
      <c r="G1032" s="65" t="s">
        <v>12</v>
      </c>
      <c r="H1032" s="65" t="s">
        <v>13</v>
      </c>
      <c r="I1032" s="65" t="s">
        <v>14</v>
      </c>
      <c r="J1032" s="65" t="s">
        <v>15</v>
      </c>
      <c r="K1032" s="65" t="s">
        <v>16</v>
      </c>
      <c r="L1032" s="65" t="s">
        <v>17</v>
      </c>
      <c r="M1032" s="65" t="s">
        <v>18</v>
      </c>
      <c r="N1032" s="65" t="s">
        <v>40</v>
      </c>
    </row>
    <row r="1033" spans="1:20" x14ac:dyDescent="0.2">
      <c r="A1033" s="65" t="s">
        <v>71</v>
      </c>
      <c r="B1033" s="70">
        <f t="shared" ref="B1033:I1033" si="597">B999-B998</f>
        <v>-1.7999999999999972</v>
      </c>
      <c r="C1033" s="70">
        <f t="shared" si="597"/>
        <v>-4</v>
      </c>
      <c r="D1033" s="70">
        <f t="shared" si="597"/>
        <v>-0.40000000000000568</v>
      </c>
      <c r="E1033" s="70">
        <f t="shared" si="597"/>
        <v>-4</v>
      </c>
      <c r="F1033" s="70">
        <f t="shared" si="597"/>
        <v>-0.90000000000000568</v>
      </c>
      <c r="G1033" s="70">
        <f t="shared" si="597"/>
        <v>-2.1000000000000227</v>
      </c>
      <c r="H1033" s="70">
        <f t="shared" si="597"/>
        <v>-1.5</v>
      </c>
      <c r="I1033" s="70">
        <f t="shared" si="597"/>
        <v>-1.1999999999999886</v>
      </c>
      <c r="J1033" s="70">
        <f>J999-J998</f>
        <v>-1.0999999999999943</v>
      </c>
      <c r="K1033" s="70">
        <f>K999-K998</f>
        <v>-9.9999999999994316E-2</v>
      </c>
      <c r="L1033" s="70">
        <f>L999-L998</f>
        <v>0.69999999999998863</v>
      </c>
      <c r="M1033" s="70">
        <f>M999-M998</f>
        <v>-2.3999999999999915</v>
      </c>
      <c r="N1033" s="69">
        <f>O999-O998</f>
        <v>-1.5666666666666629</v>
      </c>
    </row>
    <row r="1034" spans="1:20" x14ac:dyDescent="0.2">
      <c r="A1034" s="65" t="s">
        <v>72</v>
      </c>
      <c r="B1034" s="70">
        <f t="shared" ref="B1034:I1034" si="598">(B1033/B998)*100</f>
        <v>-1.5748031496062969</v>
      </c>
      <c r="C1034" s="70">
        <f t="shared" si="598"/>
        <v>-3.5746201966041107</v>
      </c>
      <c r="D1034" s="70">
        <f t="shared" si="598"/>
        <v>-0.35273368606702443</v>
      </c>
      <c r="E1034" s="70">
        <f t="shared" si="598"/>
        <v>-3.225806451612903</v>
      </c>
      <c r="F1034" s="70">
        <f t="shared" si="598"/>
        <v>-0.68649885583524461</v>
      </c>
      <c r="G1034" s="70">
        <f t="shared" si="598"/>
        <v>-1.5239477503628611</v>
      </c>
      <c r="H1034" s="70">
        <f t="shared" si="598"/>
        <v>-1.0830324909747291</v>
      </c>
      <c r="I1034" s="70">
        <f t="shared" si="598"/>
        <v>-0.86893555394640754</v>
      </c>
      <c r="J1034" s="70">
        <f>(J1033/J998)*100</f>
        <v>-0.81541882876204164</v>
      </c>
      <c r="K1034" s="70">
        <f>(K1033/K998)*100</f>
        <v>-7.5244544770499855E-2</v>
      </c>
      <c r="L1034" s="70">
        <f>(L1033/L998)*100</f>
        <v>0.54137664346480163</v>
      </c>
      <c r="M1034" s="70">
        <f>(M1033/M998)*100</f>
        <v>-1.9417475728155271</v>
      </c>
      <c r="N1034" s="69">
        <f>(N1033/O998)*100</f>
        <v>-1.2289188129167181</v>
      </c>
    </row>
    <row r="1035" spans="1:20" s="77" customFormat="1" x14ac:dyDescent="0.2">
      <c r="A1035" s="74"/>
      <c r="B1035" s="75"/>
      <c r="C1035" s="75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</row>
    <row r="1036" spans="1:20" x14ac:dyDescent="0.2">
      <c r="B1036" s="65" t="s">
        <v>27</v>
      </c>
      <c r="C1036" s="73" t="s">
        <v>24</v>
      </c>
      <c r="D1036" s="73" t="s">
        <v>28</v>
      </c>
      <c r="E1036" s="65" t="s">
        <v>29</v>
      </c>
      <c r="F1036" s="65" t="s">
        <v>30</v>
      </c>
      <c r="G1036" s="65" t="s">
        <v>31</v>
      </c>
      <c r="H1036" s="65" t="s">
        <v>32</v>
      </c>
      <c r="I1036" s="65" t="s">
        <v>33</v>
      </c>
      <c r="J1036" s="65" t="s">
        <v>34</v>
      </c>
      <c r="K1036" s="65" t="s">
        <v>35</v>
      </c>
      <c r="L1036" s="65" t="s">
        <v>36</v>
      </c>
      <c r="M1036" s="65" t="s">
        <v>37</v>
      </c>
      <c r="N1036" s="65"/>
      <c r="O1036" s="65"/>
    </row>
    <row r="1037" spans="1:20" s="79" customFormat="1" x14ac:dyDescent="0.2">
      <c r="A1037" s="65" t="s">
        <v>76</v>
      </c>
      <c r="B1037" s="70">
        <f>B1000-M999</f>
        <v>-13.200000000000003</v>
      </c>
      <c r="C1037" s="70">
        <f t="shared" ref="C1037:M1037" si="599">C1000-B1000</f>
        <v>-3.0999999999999943</v>
      </c>
      <c r="D1037" s="70">
        <f t="shared" si="599"/>
        <v>1.8999999999999915</v>
      </c>
      <c r="E1037" s="70">
        <f t="shared" si="599"/>
        <v>7</v>
      </c>
      <c r="F1037" s="70">
        <f t="shared" si="599"/>
        <v>10.100000000000009</v>
      </c>
      <c r="G1037" s="70">
        <f t="shared" si="599"/>
        <v>4</v>
      </c>
      <c r="H1037" s="70">
        <f t="shared" si="599"/>
        <v>1.5</v>
      </c>
      <c r="I1037" s="70">
        <f t="shared" si="599"/>
        <v>-0.40000000000000568</v>
      </c>
      <c r="J1037" s="70">
        <f t="shared" si="599"/>
        <v>-3.4000000000000057</v>
      </c>
      <c r="K1037" s="70">
        <f t="shared" si="599"/>
        <v>-1.5</v>
      </c>
      <c r="L1037" s="70">
        <f t="shared" si="599"/>
        <v>-5.6999999999999886</v>
      </c>
      <c r="M1037" s="70">
        <f t="shared" si="599"/>
        <v>-9.5</v>
      </c>
      <c r="N1037" s="60"/>
      <c r="O1037" s="60"/>
      <c r="P1037" s="60"/>
      <c r="Q1037" s="60"/>
      <c r="R1037" s="60"/>
      <c r="S1037" s="60"/>
      <c r="T1037" s="60"/>
    </row>
    <row r="1038" spans="1:20" s="79" customFormat="1" x14ac:dyDescent="0.2">
      <c r="A1038" s="65" t="s">
        <v>77</v>
      </c>
      <c r="B1038" s="70">
        <f>(B1037/M999)*100</f>
        <v>-10.891089108910894</v>
      </c>
      <c r="C1038" s="70">
        <f t="shared" ref="C1038:M1038" si="600">(C1037/B1000)*100</f>
        <v>-2.8703703703703654</v>
      </c>
      <c r="D1038" s="70">
        <f t="shared" si="600"/>
        <v>1.8112488083889335</v>
      </c>
      <c r="E1038" s="70">
        <f t="shared" si="600"/>
        <v>6.5543071161048694</v>
      </c>
      <c r="F1038" s="70">
        <f t="shared" si="600"/>
        <v>8.8752196836555441</v>
      </c>
      <c r="G1038" s="70">
        <f t="shared" si="600"/>
        <v>3.2284100080710245</v>
      </c>
      <c r="H1038" s="70">
        <f t="shared" si="600"/>
        <v>1.1727912431587177</v>
      </c>
      <c r="I1038" s="70">
        <f t="shared" si="600"/>
        <v>-0.30911901081916976</v>
      </c>
      <c r="J1038" s="70">
        <f t="shared" si="600"/>
        <v>-2.6356589147286869</v>
      </c>
      <c r="K1038" s="70">
        <f t="shared" si="600"/>
        <v>-1.1942675159235669</v>
      </c>
      <c r="L1038" s="70">
        <f t="shared" si="600"/>
        <v>-4.5930701047542222</v>
      </c>
      <c r="M1038" s="70">
        <f t="shared" si="600"/>
        <v>-8.0236486486486491</v>
      </c>
      <c r="N1038" s="60"/>
      <c r="O1038" s="60"/>
      <c r="P1038" s="60"/>
      <c r="Q1038" s="60"/>
      <c r="R1038" s="60"/>
      <c r="S1038" s="60"/>
      <c r="T1038" s="60"/>
    </row>
    <row r="1039" spans="1:20" x14ac:dyDescent="0.2">
      <c r="B1039" s="64" t="s">
        <v>7</v>
      </c>
      <c r="C1039" s="65" t="s">
        <v>8</v>
      </c>
      <c r="D1039" s="65" t="s">
        <v>9</v>
      </c>
      <c r="E1039" s="65" t="s">
        <v>10</v>
      </c>
      <c r="F1039" s="65" t="s">
        <v>11</v>
      </c>
      <c r="G1039" s="65" t="s">
        <v>12</v>
      </c>
      <c r="H1039" s="65" t="s">
        <v>13</v>
      </c>
      <c r="I1039" s="65" t="s">
        <v>14</v>
      </c>
      <c r="J1039" s="65" t="s">
        <v>15</v>
      </c>
      <c r="K1039" s="65" t="s">
        <v>16</v>
      </c>
      <c r="L1039" s="65" t="s">
        <v>17</v>
      </c>
      <c r="M1039" s="65" t="s">
        <v>18</v>
      </c>
      <c r="N1039" s="65" t="s">
        <v>40</v>
      </c>
    </row>
    <row r="1040" spans="1:20" s="79" customFormat="1" x14ac:dyDescent="0.2">
      <c r="A1040" s="65" t="s">
        <v>78</v>
      </c>
      <c r="B1040" s="70">
        <f t="shared" ref="B1040:M1040" si="601">B1000-B999</f>
        <v>-4.5</v>
      </c>
      <c r="C1040" s="70">
        <f t="shared" si="601"/>
        <v>-3</v>
      </c>
      <c r="D1040" s="70">
        <f t="shared" si="601"/>
        <v>-6.2000000000000028</v>
      </c>
      <c r="E1040" s="70">
        <f t="shared" si="601"/>
        <v>-6.2000000000000028</v>
      </c>
      <c r="F1040" s="70">
        <f t="shared" si="601"/>
        <v>-6.2999999999999829</v>
      </c>
      <c r="G1040" s="70">
        <f t="shared" si="601"/>
        <v>-7.7999999999999829</v>
      </c>
      <c r="H1040" s="70">
        <f t="shared" si="601"/>
        <v>-7.5999999999999943</v>
      </c>
      <c r="I1040" s="70">
        <f t="shared" si="601"/>
        <v>-7.9000000000000057</v>
      </c>
      <c r="J1040" s="70">
        <f t="shared" si="601"/>
        <v>-8.2000000000000171</v>
      </c>
      <c r="K1040" s="70">
        <f t="shared" si="601"/>
        <v>-8.7000000000000171</v>
      </c>
      <c r="L1040" s="70">
        <f t="shared" si="601"/>
        <v>-11.599999999999994</v>
      </c>
      <c r="M1040" s="70">
        <f t="shared" si="601"/>
        <v>-12.299999999999997</v>
      </c>
      <c r="N1040" s="69">
        <f>O1000-O999</f>
        <v>-7.5250000000000057</v>
      </c>
      <c r="O1040" s="60"/>
      <c r="P1040" s="60"/>
      <c r="Q1040" s="60"/>
      <c r="R1040" s="60"/>
      <c r="S1040" s="60"/>
      <c r="T1040" s="60"/>
    </row>
    <row r="1041" spans="1:20" s="79" customFormat="1" x14ac:dyDescent="0.2">
      <c r="A1041" s="65" t="s">
        <v>79</v>
      </c>
      <c r="B1041" s="70">
        <f t="shared" ref="B1041:H1041" si="602">(B1040/B999)*100</f>
        <v>-4</v>
      </c>
      <c r="C1041" s="70">
        <f t="shared" si="602"/>
        <v>-2.7803521779425395</v>
      </c>
      <c r="D1041" s="70">
        <f t="shared" si="602"/>
        <v>-5.4867256637168165</v>
      </c>
      <c r="E1041" s="70">
        <f t="shared" si="602"/>
        <v>-5.1666666666666687</v>
      </c>
      <c r="F1041" s="70">
        <f t="shared" si="602"/>
        <v>-4.8387096774193425</v>
      </c>
      <c r="G1041" s="70">
        <f t="shared" si="602"/>
        <v>-5.7479734708916608</v>
      </c>
      <c r="H1041" s="70">
        <f t="shared" si="602"/>
        <v>-5.5474452554744484</v>
      </c>
      <c r="I1041" s="70">
        <f>(I1040/I999)*100</f>
        <v>-5.7706355003652341</v>
      </c>
      <c r="J1041" s="70">
        <f>(J1040/J999)*100</f>
        <v>-6.1285500747384276</v>
      </c>
      <c r="K1041" s="70">
        <f>(K1040/K999)*100</f>
        <v>-6.5512048192771202</v>
      </c>
      <c r="L1041" s="70">
        <f>(L1040/L999)*100</f>
        <v>-8.923076923076918</v>
      </c>
      <c r="M1041" s="70">
        <f>(M1040/M999)*100</f>
        <v>-10.148514851485146</v>
      </c>
      <c r="N1041" s="69">
        <f>(N1040/O999)*100</f>
        <v>-5.9761747187293226</v>
      </c>
      <c r="O1041" s="60"/>
      <c r="P1041" s="60"/>
      <c r="Q1041" s="60"/>
      <c r="R1041" s="60"/>
      <c r="S1041" s="60"/>
      <c r="T1041" s="60"/>
    </row>
    <row r="1042" spans="1:20" s="77" customFormat="1" x14ac:dyDescent="0.2">
      <c r="A1042" s="74"/>
      <c r="B1042" s="75"/>
      <c r="C1042" s="75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</row>
    <row r="1043" spans="1:20" s="65" customFormat="1" x14ac:dyDescent="0.2">
      <c r="B1043" s="65" t="s">
        <v>27</v>
      </c>
      <c r="C1043" s="73" t="s">
        <v>24</v>
      </c>
      <c r="D1043" s="73" t="s">
        <v>28</v>
      </c>
      <c r="E1043" s="65" t="s">
        <v>29</v>
      </c>
      <c r="F1043" s="65" t="s">
        <v>30</v>
      </c>
      <c r="G1043" s="65" t="s">
        <v>31</v>
      </c>
      <c r="H1043" s="65" t="s">
        <v>32</v>
      </c>
      <c r="I1043" s="65" t="s">
        <v>33</v>
      </c>
      <c r="J1043" s="65" t="s">
        <v>34</v>
      </c>
      <c r="K1043" s="65" t="s">
        <v>35</v>
      </c>
      <c r="L1043" s="65" t="s">
        <v>36</v>
      </c>
      <c r="M1043" s="65" t="s">
        <v>37</v>
      </c>
    </row>
    <row r="1044" spans="1:20" s="65" customFormat="1" x14ac:dyDescent="0.2">
      <c r="A1044" s="65" t="s">
        <v>80</v>
      </c>
      <c r="B1044" s="70">
        <f>B1001-M1000</f>
        <v>-15</v>
      </c>
      <c r="C1044" s="70">
        <f t="shared" ref="C1044:M1044" si="603">C1001-B1001</f>
        <v>-2.5</v>
      </c>
      <c r="D1044" s="70">
        <f t="shared" si="603"/>
        <v>-0.40000000000000568</v>
      </c>
      <c r="E1044" s="70">
        <f t="shared" si="603"/>
        <v>7</v>
      </c>
      <c r="F1044" s="70">
        <f t="shared" si="603"/>
        <v>7.7000000000000028</v>
      </c>
      <c r="G1044" s="70">
        <f t="shared" si="603"/>
        <v>3.7999999999999972</v>
      </c>
      <c r="H1044" s="70">
        <f t="shared" si="603"/>
        <v>1.2999999999999972</v>
      </c>
      <c r="I1044" s="70">
        <f t="shared" si="603"/>
        <v>-1.2999999999999972</v>
      </c>
      <c r="J1044" s="70">
        <f t="shared" si="603"/>
        <v>-1.9000000000000057</v>
      </c>
      <c r="K1044" s="70">
        <f t="shared" si="603"/>
        <v>-1.3999999999999915</v>
      </c>
      <c r="L1044" s="70">
        <f t="shared" si="603"/>
        <v>-3.5</v>
      </c>
      <c r="M1044" s="70">
        <f t="shared" si="603"/>
        <v>-8.4000000000000057</v>
      </c>
      <c r="N1044" s="60"/>
    </row>
    <row r="1045" spans="1:20" s="65" customFormat="1" x14ac:dyDescent="0.2">
      <c r="A1045" s="65" t="s">
        <v>81</v>
      </c>
      <c r="B1045" s="70">
        <f>(B1044/M1000)*100</f>
        <v>-13.774104683195592</v>
      </c>
      <c r="C1045" s="70">
        <f t="shared" ref="C1045:M1045" si="604">(C1044/B1001)*100</f>
        <v>-2.662406815761448</v>
      </c>
      <c r="D1045" s="70">
        <f t="shared" si="604"/>
        <v>-0.4376367614879712</v>
      </c>
      <c r="E1045" s="70">
        <f t="shared" si="604"/>
        <v>7.6923076923076925</v>
      </c>
      <c r="F1045" s="70">
        <f t="shared" si="604"/>
        <v>7.8571428571428594</v>
      </c>
      <c r="G1045" s="70">
        <f t="shared" si="604"/>
        <v>3.5950804162724661</v>
      </c>
      <c r="H1045" s="70">
        <f t="shared" si="604"/>
        <v>1.1872146118721436</v>
      </c>
      <c r="I1045" s="70">
        <f t="shared" si="604"/>
        <v>-1.173285198555954</v>
      </c>
      <c r="J1045" s="70">
        <f t="shared" si="604"/>
        <v>-1.7351598173516034</v>
      </c>
      <c r="K1045" s="70">
        <f t="shared" si="604"/>
        <v>-1.3011152416356799</v>
      </c>
      <c r="L1045" s="70">
        <f t="shared" si="604"/>
        <v>-3.2956685499058378</v>
      </c>
      <c r="M1045" s="70">
        <f t="shared" si="604"/>
        <v>-8.1791626095423613</v>
      </c>
      <c r="N1045" s="60"/>
    </row>
    <row r="1046" spans="1:20" s="65" customFormat="1" x14ac:dyDescent="0.2">
      <c r="B1046" s="64" t="s">
        <v>7</v>
      </c>
      <c r="C1046" s="65" t="s">
        <v>8</v>
      </c>
      <c r="D1046" s="65" t="s">
        <v>9</v>
      </c>
      <c r="E1046" s="65" t="s">
        <v>10</v>
      </c>
      <c r="F1046" s="65" t="s">
        <v>11</v>
      </c>
      <c r="G1046" s="65" t="s">
        <v>12</v>
      </c>
      <c r="H1046" s="65" t="s">
        <v>13</v>
      </c>
      <c r="I1046" s="65" t="s">
        <v>14</v>
      </c>
      <c r="J1046" s="65" t="s">
        <v>15</v>
      </c>
      <c r="K1046" s="65" t="s">
        <v>16</v>
      </c>
      <c r="L1046" s="65" t="s">
        <v>17</v>
      </c>
      <c r="M1046" s="65" t="s">
        <v>18</v>
      </c>
      <c r="N1046" s="65" t="s">
        <v>40</v>
      </c>
    </row>
    <row r="1047" spans="1:20" s="65" customFormat="1" x14ac:dyDescent="0.2">
      <c r="A1047" s="65" t="s">
        <v>82</v>
      </c>
      <c r="B1047" s="70">
        <f t="shared" ref="B1047:M1047" si="605">B1001-B1000</f>
        <v>-14.099999999999994</v>
      </c>
      <c r="C1047" s="70">
        <f t="shared" si="605"/>
        <v>-13.5</v>
      </c>
      <c r="D1047" s="70">
        <f t="shared" si="605"/>
        <v>-15.799999999999997</v>
      </c>
      <c r="E1047" s="70">
        <f t="shared" si="605"/>
        <v>-15.799999999999997</v>
      </c>
      <c r="F1047" s="70">
        <f t="shared" si="605"/>
        <v>-18.200000000000003</v>
      </c>
      <c r="G1047" s="70">
        <f t="shared" si="605"/>
        <v>-18.400000000000006</v>
      </c>
      <c r="H1047" s="70">
        <f t="shared" si="605"/>
        <v>-18.600000000000009</v>
      </c>
      <c r="I1047" s="70">
        <f t="shared" si="605"/>
        <v>-19.5</v>
      </c>
      <c r="J1047" s="70">
        <f t="shared" si="605"/>
        <v>-18</v>
      </c>
      <c r="K1047" s="70">
        <f t="shared" si="605"/>
        <v>-17.899999999999991</v>
      </c>
      <c r="L1047" s="70">
        <f t="shared" si="605"/>
        <v>-15.700000000000003</v>
      </c>
      <c r="M1047" s="70">
        <f t="shared" si="605"/>
        <v>-14.600000000000009</v>
      </c>
      <c r="N1047" s="80">
        <f>O1001-O1000</f>
        <v>-16.675000000000011</v>
      </c>
    </row>
    <row r="1048" spans="1:20" s="65" customFormat="1" x14ac:dyDescent="0.2">
      <c r="A1048" s="65" t="s">
        <v>83</v>
      </c>
      <c r="B1048" s="70">
        <f t="shared" ref="B1048:G1048" si="606">(B1047/B1000)*100</f>
        <v>-13.05555555555555</v>
      </c>
      <c r="C1048" s="70">
        <f t="shared" si="606"/>
        <v>-12.869399428026693</v>
      </c>
      <c r="D1048" s="70">
        <f t="shared" si="606"/>
        <v>-14.794007490636702</v>
      </c>
      <c r="E1048" s="70">
        <f t="shared" si="606"/>
        <v>-13.884007029876974</v>
      </c>
      <c r="F1048" s="70">
        <f t="shared" si="606"/>
        <v>-14.689265536723164</v>
      </c>
      <c r="G1048" s="70">
        <f t="shared" si="606"/>
        <v>-14.386239249413608</v>
      </c>
      <c r="H1048" s="70">
        <f>(H1047/H1000)*100</f>
        <v>-14.374034003091197</v>
      </c>
      <c r="I1048" s="70">
        <f>(I1047/I1000)*100</f>
        <v>-15.11627906976744</v>
      </c>
      <c r="J1048" s="70">
        <f>J1006-J1001</f>
        <v>5.8000000000000114</v>
      </c>
      <c r="K1048" s="70">
        <f>K1006-K1001</f>
        <v>7.5</v>
      </c>
      <c r="L1048" s="70">
        <f>L1006-L1001</f>
        <v>9.2000000000000028</v>
      </c>
      <c r="M1048" s="70">
        <f>M1006-M1001</f>
        <v>10.200000000000003</v>
      </c>
      <c r="N1048" s="81">
        <f>(N1047/O1000)*100</f>
        <v>-14.084606180052099</v>
      </c>
    </row>
    <row r="1049" spans="1:20" s="77" customFormat="1" x14ac:dyDescent="0.2">
      <c r="A1049" s="74"/>
      <c r="B1049" s="75"/>
      <c r="C1049" s="75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</row>
    <row r="1050" spans="1:20" s="65" customFormat="1" x14ac:dyDescent="0.2">
      <c r="B1050" s="65" t="s">
        <v>27</v>
      </c>
      <c r="C1050" s="73" t="s">
        <v>24</v>
      </c>
      <c r="D1050" s="73" t="s">
        <v>28</v>
      </c>
      <c r="E1050" s="65" t="s">
        <v>29</v>
      </c>
      <c r="F1050" s="65" t="s">
        <v>30</v>
      </c>
      <c r="G1050" s="65" t="s">
        <v>31</v>
      </c>
      <c r="H1050" s="65" t="s">
        <v>32</v>
      </c>
      <c r="I1050" s="65" t="s">
        <v>33</v>
      </c>
      <c r="J1050" s="65" t="s">
        <v>34</v>
      </c>
      <c r="K1050" s="65" t="s">
        <v>35</v>
      </c>
      <c r="L1050" s="65" t="s">
        <v>36</v>
      </c>
      <c r="M1050" s="65" t="s">
        <v>37</v>
      </c>
    </row>
    <row r="1051" spans="1:20" s="65" customFormat="1" x14ac:dyDescent="0.2">
      <c r="A1051" s="65" t="s">
        <v>86</v>
      </c>
      <c r="B1051" s="70">
        <f>B1002-M1001</f>
        <v>-12.200000000000003</v>
      </c>
      <c r="C1051" s="70">
        <f t="shared" ref="C1051:K1051" si="607">C1002-B1002</f>
        <v>-2.1999999999999886</v>
      </c>
      <c r="D1051" s="70">
        <f t="shared" si="607"/>
        <v>1.6999999999999886</v>
      </c>
      <c r="E1051" s="70">
        <f t="shared" si="607"/>
        <v>10.5</v>
      </c>
      <c r="F1051" s="70">
        <f t="shared" si="607"/>
        <v>5</v>
      </c>
      <c r="G1051" s="70">
        <f t="shared" si="607"/>
        <v>4.6000000000000085</v>
      </c>
      <c r="H1051" s="70">
        <f t="shared" si="607"/>
        <v>1.8999999999999915</v>
      </c>
      <c r="I1051" s="70">
        <f t="shared" si="607"/>
        <v>0.30000000000001137</v>
      </c>
      <c r="J1051" s="70">
        <f t="shared" si="607"/>
        <v>-1.8000000000000114</v>
      </c>
      <c r="K1051" s="70">
        <f t="shared" si="607"/>
        <v>0.20000000000000284</v>
      </c>
      <c r="L1051" s="70">
        <f>L1002-K1002</f>
        <v>-3.7999999999999972</v>
      </c>
      <c r="M1051" s="70">
        <f>M1002-L1002</f>
        <v>-8.5</v>
      </c>
      <c r="N1051" s="60"/>
    </row>
    <row r="1052" spans="1:20" s="65" customFormat="1" x14ac:dyDescent="0.2">
      <c r="A1052" s="65" t="s">
        <v>87</v>
      </c>
      <c r="B1052" s="70">
        <f>(B1051/M1001)*100</f>
        <v>-12.937433722163311</v>
      </c>
      <c r="C1052" s="70">
        <f t="shared" ref="C1052:K1052" si="608">(C1051/B1002)*100</f>
        <v>-2.6796589524969416</v>
      </c>
      <c r="D1052" s="70">
        <f t="shared" si="608"/>
        <v>2.1276595744680709</v>
      </c>
      <c r="E1052" s="70">
        <f t="shared" si="608"/>
        <v>12.867647058823531</v>
      </c>
      <c r="F1052" s="70">
        <f t="shared" si="608"/>
        <v>5.4288816503800224</v>
      </c>
      <c r="G1052" s="70">
        <f t="shared" si="608"/>
        <v>4.7373841400618009</v>
      </c>
      <c r="H1052" s="70">
        <f t="shared" si="608"/>
        <v>1.8682399213372578</v>
      </c>
      <c r="I1052" s="70">
        <f t="shared" si="608"/>
        <v>0.2895752895753006</v>
      </c>
      <c r="J1052" s="70">
        <f t="shared" si="608"/>
        <v>-1.7324350336862477</v>
      </c>
      <c r="K1052" s="70">
        <f t="shared" si="608"/>
        <v>0.19588638589618299</v>
      </c>
      <c r="L1052" s="70">
        <f>(L1051/K1002)*100</f>
        <v>-3.7145650048875831</v>
      </c>
      <c r="M1052" s="70">
        <f>(M1051/L1002)*100</f>
        <v>-8.6294416243654819</v>
      </c>
      <c r="N1052" s="60"/>
    </row>
    <row r="1053" spans="1:20" s="65" customFormat="1" x14ac:dyDescent="0.2">
      <c r="B1053" s="64" t="s">
        <v>7</v>
      </c>
      <c r="C1053" s="65" t="s">
        <v>8</v>
      </c>
      <c r="D1053" s="65" t="s">
        <v>9</v>
      </c>
      <c r="E1053" s="65" t="s">
        <v>10</v>
      </c>
      <c r="F1053" s="65" t="s">
        <v>11</v>
      </c>
      <c r="G1053" s="65" t="s">
        <v>12</v>
      </c>
      <c r="H1053" s="65" t="s">
        <v>13</v>
      </c>
      <c r="I1053" s="65" t="s">
        <v>14</v>
      </c>
      <c r="J1053" s="65" t="s">
        <v>15</v>
      </c>
      <c r="K1053" s="65" t="s">
        <v>16</v>
      </c>
      <c r="L1053" s="65" t="s">
        <v>17</v>
      </c>
      <c r="M1053" s="65" t="s">
        <v>18</v>
      </c>
      <c r="N1053" s="65" t="s">
        <v>40</v>
      </c>
    </row>
    <row r="1054" spans="1:20" s="65" customFormat="1" x14ac:dyDescent="0.2">
      <c r="A1054" s="65" t="s">
        <v>88</v>
      </c>
      <c r="B1054" s="70">
        <f t="shared" ref="B1054:K1054" si="609">B1002-B1001</f>
        <v>-11.800000000000011</v>
      </c>
      <c r="C1054" s="70">
        <f t="shared" si="609"/>
        <v>-11.5</v>
      </c>
      <c r="D1054" s="70">
        <f t="shared" si="609"/>
        <v>-9.4000000000000057</v>
      </c>
      <c r="E1054" s="70">
        <f t="shared" si="609"/>
        <v>-5.9000000000000057</v>
      </c>
      <c r="F1054" s="70">
        <f t="shared" si="609"/>
        <v>-8.6000000000000085</v>
      </c>
      <c r="G1054" s="70">
        <f t="shared" si="609"/>
        <v>-7.7999999999999972</v>
      </c>
      <c r="H1054" s="70">
        <f t="shared" si="609"/>
        <v>-7.2000000000000028</v>
      </c>
      <c r="I1054" s="70">
        <f t="shared" si="609"/>
        <v>-5.5999999999999943</v>
      </c>
      <c r="J1054" s="70">
        <f t="shared" si="609"/>
        <v>-5.5</v>
      </c>
      <c r="K1054" s="70">
        <f t="shared" si="609"/>
        <v>-3.9000000000000057</v>
      </c>
      <c r="L1054" s="70">
        <f>L1002-L1001</f>
        <v>-4.2000000000000028</v>
      </c>
      <c r="M1054" s="70">
        <f>M1002-M1001</f>
        <v>-4.2999999999999972</v>
      </c>
      <c r="N1054" s="80">
        <f>O1002-O1001</f>
        <v>-7.1416666666666515</v>
      </c>
    </row>
    <row r="1055" spans="1:20" s="65" customFormat="1" x14ac:dyDescent="0.2">
      <c r="A1055" s="65" t="s">
        <v>89</v>
      </c>
      <c r="B1055" s="70">
        <f t="shared" ref="B1055:K1055" si="610">(B1054/B1001)*100</f>
        <v>-12.566560170394048</v>
      </c>
      <c r="C1055" s="70">
        <f t="shared" si="610"/>
        <v>-12.582056892778992</v>
      </c>
      <c r="D1055" s="70">
        <f t="shared" si="610"/>
        <v>-10.329670329670336</v>
      </c>
      <c r="E1055" s="70">
        <f t="shared" si="610"/>
        <v>-6.0204081632653121</v>
      </c>
      <c r="F1055" s="70">
        <f t="shared" si="610"/>
        <v>-8.1362346263008583</v>
      </c>
      <c r="G1055" s="70">
        <f t="shared" si="610"/>
        <v>-7.1232876712328741</v>
      </c>
      <c r="H1055" s="70">
        <f t="shared" si="610"/>
        <v>-6.4981949458483772</v>
      </c>
      <c r="I1055" s="70">
        <f t="shared" si="610"/>
        <v>-5.1141552511415469</v>
      </c>
      <c r="J1055" s="70">
        <f t="shared" si="610"/>
        <v>-5.1115241635687738</v>
      </c>
      <c r="K1055" s="70">
        <f t="shared" si="610"/>
        <v>-3.672316384180796</v>
      </c>
      <c r="L1055" s="70">
        <f>(L1054/L1001)*100</f>
        <v>-4.0895813047711806</v>
      </c>
      <c r="M1055" s="70">
        <f>(M1054/M1001)*100</f>
        <v>-4.5599151643690323</v>
      </c>
      <c r="N1055" s="81">
        <f>(N1054/O1001)*100</f>
        <v>-7.0211371456660521</v>
      </c>
    </row>
    <row r="1056" spans="1:20" s="77" customFormat="1" x14ac:dyDescent="0.2">
      <c r="A1056" s="74"/>
      <c r="B1056" s="75"/>
      <c r="C1056" s="75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</row>
    <row r="1057" spans="1:20" s="65" customFormat="1" x14ac:dyDescent="0.2">
      <c r="B1057" s="65" t="s">
        <v>27</v>
      </c>
      <c r="C1057" s="73" t="s">
        <v>24</v>
      </c>
      <c r="D1057" s="73" t="s">
        <v>28</v>
      </c>
      <c r="E1057" s="65" t="s">
        <v>29</v>
      </c>
      <c r="F1057" s="65" t="s">
        <v>30</v>
      </c>
      <c r="G1057" s="65" t="s">
        <v>31</v>
      </c>
      <c r="H1057" s="65" t="s">
        <v>32</v>
      </c>
      <c r="I1057" s="65" t="s">
        <v>33</v>
      </c>
      <c r="J1057" s="65" t="s">
        <v>34</v>
      </c>
      <c r="K1057" s="65" t="s">
        <v>35</v>
      </c>
      <c r="L1057" s="65" t="s">
        <v>36</v>
      </c>
      <c r="M1057" s="65" t="s">
        <v>37</v>
      </c>
    </row>
    <row r="1058" spans="1:20" s="65" customFormat="1" x14ac:dyDescent="0.2">
      <c r="A1058" s="65" t="s">
        <v>116</v>
      </c>
      <c r="B1058" s="70">
        <f>B1003-M1002</f>
        <v>-10.799999999999997</v>
      </c>
      <c r="C1058" s="70">
        <f t="shared" ref="C1058:M1058" si="611">C1003-B1003</f>
        <v>-2.4000000000000057</v>
      </c>
      <c r="D1058" s="70">
        <f t="shared" si="611"/>
        <v>2.7000000000000028</v>
      </c>
      <c r="E1058" s="70">
        <f t="shared" si="611"/>
        <v>8.2000000000000028</v>
      </c>
      <c r="F1058" s="70">
        <f t="shared" si="611"/>
        <v>7.3999999999999915</v>
      </c>
      <c r="G1058" s="70">
        <f t="shared" si="611"/>
        <v>5.4000000000000057</v>
      </c>
      <c r="H1058" s="70">
        <f t="shared" si="611"/>
        <v>2.2999999999999972</v>
      </c>
      <c r="I1058" s="70">
        <f t="shared" si="611"/>
        <v>0.20000000000000284</v>
      </c>
      <c r="J1058" s="70">
        <f t="shared" si="611"/>
        <v>-2</v>
      </c>
      <c r="K1058" s="70">
        <f t="shared" si="611"/>
        <v>-0.70000000000000284</v>
      </c>
      <c r="L1058" s="70">
        <f t="shared" si="611"/>
        <v>-3</v>
      </c>
      <c r="M1058" s="70">
        <f t="shared" si="611"/>
        <v>-7.7000000000000028</v>
      </c>
      <c r="N1058" s="60"/>
    </row>
    <row r="1059" spans="1:20" s="65" customFormat="1" x14ac:dyDescent="0.2">
      <c r="A1059" s="65" t="s">
        <v>117</v>
      </c>
      <c r="B1059" s="70">
        <f>(B1058/M1002)*100</f>
        <v>-11.999999999999996</v>
      </c>
      <c r="C1059" s="70">
        <f t="shared" ref="C1059:M1059" si="612">(C1058/B1003)*100</f>
        <v>-3.0303030303030374</v>
      </c>
      <c r="D1059" s="70">
        <f t="shared" si="612"/>
        <v>3.515625000000004</v>
      </c>
      <c r="E1059" s="70">
        <f t="shared" si="612"/>
        <v>10.314465408805034</v>
      </c>
      <c r="F1059" s="70">
        <f t="shared" si="612"/>
        <v>8.4378563283922361</v>
      </c>
      <c r="G1059" s="70">
        <f t="shared" si="612"/>
        <v>5.6782334384858109</v>
      </c>
      <c r="H1059" s="70">
        <f t="shared" si="612"/>
        <v>2.2885572139303454</v>
      </c>
      <c r="I1059" s="70">
        <f t="shared" si="612"/>
        <v>0.19455252918288216</v>
      </c>
      <c r="J1059" s="70">
        <f t="shared" si="612"/>
        <v>-1.9417475728155338</v>
      </c>
      <c r="K1059" s="70">
        <f t="shared" si="612"/>
        <v>-0.69306930693069591</v>
      </c>
      <c r="L1059" s="70">
        <f t="shared" si="612"/>
        <v>-2.9910269192422732</v>
      </c>
      <c r="M1059" s="70">
        <f t="shared" si="612"/>
        <v>-7.9136690647482046</v>
      </c>
      <c r="N1059" s="60"/>
    </row>
    <row r="1060" spans="1:20" s="65" customFormat="1" x14ac:dyDescent="0.2">
      <c r="B1060" s="64" t="s">
        <v>7</v>
      </c>
      <c r="C1060" s="65" t="s">
        <v>8</v>
      </c>
      <c r="D1060" s="65" t="s">
        <v>9</v>
      </c>
      <c r="E1060" s="65" t="s">
        <v>10</v>
      </c>
      <c r="F1060" s="65" t="s">
        <v>11</v>
      </c>
      <c r="G1060" s="65" t="s">
        <v>12</v>
      </c>
      <c r="H1060" s="65" t="s">
        <v>13</v>
      </c>
      <c r="I1060" s="65" t="s">
        <v>14</v>
      </c>
      <c r="J1060" s="65" t="s">
        <v>15</v>
      </c>
      <c r="K1060" s="65" t="s">
        <v>16</v>
      </c>
      <c r="L1060" s="65" t="s">
        <v>17</v>
      </c>
      <c r="M1060" s="65" t="s">
        <v>18</v>
      </c>
      <c r="N1060" s="65" t="s">
        <v>40</v>
      </c>
    </row>
    <row r="1061" spans="1:20" s="65" customFormat="1" x14ac:dyDescent="0.2">
      <c r="A1061" s="65" t="s">
        <v>118</v>
      </c>
      <c r="B1061" s="70">
        <f t="shared" ref="B1061:G1061" si="613">B1003-B1002</f>
        <v>-2.8999999999999915</v>
      </c>
      <c r="C1061" s="70">
        <f t="shared" si="613"/>
        <v>-3.1000000000000085</v>
      </c>
      <c r="D1061" s="70">
        <f t="shared" si="613"/>
        <v>-2.0999999999999943</v>
      </c>
      <c r="E1061" s="70">
        <f t="shared" si="613"/>
        <v>-4.3999999999999915</v>
      </c>
      <c r="F1061" s="70">
        <f t="shared" si="613"/>
        <v>-2</v>
      </c>
      <c r="G1061" s="70">
        <f t="shared" si="613"/>
        <v>-1.2000000000000028</v>
      </c>
      <c r="H1061" s="70">
        <f t="shared" ref="H1061:M1061" si="614">H1003-H1002</f>
        <v>-0.79999999999999716</v>
      </c>
      <c r="I1061" s="70">
        <f t="shared" si="614"/>
        <v>-0.90000000000000568</v>
      </c>
      <c r="J1061" s="70">
        <f t="shared" si="614"/>
        <v>-1.0999999999999943</v>
      </c>
      <c r="K1061" s="70">
        <f t="shared" si="614"/>
        <v>-2</v>
      </c>
      <c r="L1061" s="70">
        <f t="shared" si="614"/>
        <v>-1.2000000000000028</v>
      </c>
      <c r="M1061" s="70">
        <f t="shared" si="614"/>
        <v>-0.40000000000000568</v>
      </c>
      <c r="N1061" s="80">
        <f>O1003-O1002</f>
        <v>-1.841666666666697</v>
      </c>
    </row>
    <row r="1062" spans="1:20" s="65" customFormat="1" x14ac:dyDescent="0.2">
      <c r="A1062" s="65" t="s">
        <v>119</v>
      </c>
      <c r="B1062" s="70">
        <f t="shared" ref="B1062:G1062" si="615">(B1061/B1002)*100</f>
        <v>-3.5322777101096126</v>
      </c>
      <c r="C1062" s="70">
        <f t="shared" si="615"/>
        <v>-3.8798498122653422</v>
      </c>
      <c r="D1062" s="70">
        <f t="shared" si="615"/>
        <v>-2.573529411764699</v>
      </c>
      <c r="E1062" s="70">
        <f t="shared" si="615"/>
        <v>-4.7774158523344106</v>
      </c>
      <c r="F1062" s="70">
        <f t="shared" si="615"/>
        <v>-2.0597322348094749</v>
      </c>
      <c r="G1062" s="70">
        <f t="shared" si="615"/>
        <v>-1.1799410029498554</v>
      </c>
      <c r="H1062" s="70">
        <f t="shared" ref="H1062:M1062" si="616">(H1061/H1002)*100</f>
        <v>-0.77220077220076955</v>
      </c>
      <c r="I1062" s="70">
        <f t="shared" si="616"/>
        <v>-0.86621751684312387</v>
      </c>
      <c r="J1062" s="70">
        <f t="shared" si="616"/>
        <v>-1.0773751224289858</v>
      </c>
      <c r="K1062" s="70">
        <f t="shared" si="616"/>
        <v>-1.9550342130987293</v>
      </c>
      <c r="L1062" s="70">
        <f t="shared" si="616"/>
        <v>-1.2182741116751299</v>
      </c>
      <c r="M1062" s="70">
        <f t="shared" si="616"/>
        <v>-0.44444444444445075</v>
      </c>
      <c r="N1062" s="81">
        <f>(N1061/O1002)*100</f>
        <v>-1.9473081328751751</v>
      </c>
    </row>
    <row r="1063" spans="1:20" s="77" customFormat="1" x14ac:dyDescent="0.2">
      <c r="A1063" s="74"/>
      <c r="B1063" s="75"/>
      <c r="C1063" s="75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</row>
    <row r="1064" spans="1:20" s="65" customFormat="1" x14ac:dyDescent="0.2">
      <c r="B1064" s="65" t="s">
        <v>27</v>
      </c>
      <c r="C1064" s="73" t="s">
        <v>24</v>
      </c>
      <c r="D1064" s="73" t="s">
        <v>28</v>
      </c>
      <c r="E1064" s="65" t="s">
        <v>29</v>
      </c>
      <c r="F1064" s="65" t="s">
        <v>30</v>
      </c>
      <c r="G1064" s="65" t="s">
        <v>31</v>
      </c>
      <c r="H1064" s="65" t="s">
        <v>32</v>
      </c>
      <c r="I1064" s="65" t="s">
        <v>33</v>
      </c>
      <c r="J1064" s="65" t="s">
        <v>34</v>
      </c>
      <c r="K1064" s="65" t="s">
        <v>35</v>
      </c>
      <c r="L1064" s="65" t="s">
        <v>36</v>
      </c>
      <c r="M1064" s="65" t="s">
        <v>37</v>
      </c>
    </row>
    <row r="1065" spans="1:20" s="65" customFormat="1" x14ac:dyDescent="0.2">
      <c r="A1065" s="65" t="s">
        <v>120</v>
      </c>
      <c r="B1065" s="70">
        <f>B1004-M1003</f>
        <v>-9.8999999999999915</v>
      </c>
      <c r="C1065" s="70">
        <f>C1004-B1004</f>
        <v>-1.7000000000000028</v>
      </c>
      <c r="D1065" s="70">
        <f>D1004-C1004</f>
        <v>3.5</v>
      </c>
      <c r="E1065" s="70">
        <f>E1004-D1004</f>
        <v>8.9000000000000057</v>
      </c>
      <c r="F1065" s="70">
        <f t="shared" ref="F1065:M1065" si="617">F1004-E1004</f>
        <v>4.8999999999999915</v>
      </c>
      <c r="G1065" s="70">
        <f t="shared" si="617"/>
        <v>5.2999999999999972</v>
      </c>
      <c r="H1065" s="70">
        <f t="shared" si="617"/>
        <v>1.3000000000000114</v>
      </c>
      <c r="I1065" s="70">
        <f t="shared" si="617"/>
        <v>0.39999999999999147</v>
      </c>
      <c r="J1065" s="70">
        <f t="shared" si="617"/>
        <v>-1.7999999999999972</v>
      </c>
      <c r="K1065" s="70">
        <f t="shared" si="617"/>
        <v>0.70000000000000284</v>
      </c>
      <c r="L1065" s="70">
        <f t="shared" si="617"/>
        <v>-2.9000000000000057</v>
      </c>
      <c r="M1065" s="70">
        <f t="shared" si="617"/>
        <v>-5.2000000000000028</v>
      </c>
      <c r="N1065" s="60"/>
    </row>
    <row r="1066" spans="1:20" s="65" customFormat="1" x14ac:dyDescent="0.2">
      <c r="A1066" s="65" t="s">
        <v>121</v>
      </c>
      <c r="B1066" s="70">
        <f>(B1065/M1003)*100</f>
        <v>-11.049107142857133</v>
      </c>
      <c r="C1066" s="70">
        <f>(C1065/B1004)*100</f>
        <v>-2.1329987452948593</v>
      </c>
      <c r="D1066" s="70">
        <f>(D1065/C1004)*100</f>
        <v>4.4871794871794872</v>
      </c>
      <c r="E1066" s="70">
        <f>(E1065/D1004)*100</f>
        <v>10.920245398773012</v>
      </c>
      <c r="F1066" s="70">
        <f t="shared" ref="F1066:M1066" si="618">(F1065/E1004)*100</f>
        <v>5.4203539823008757</v>
      </c>
      <c r="G1066" s="70">
        <f t="shared" si="618"/>
        <v>5.5613850996852019</v>
      </c>
      <c r="H1066" s="70">
        <f t="shared" si="618"/>
        <v>1.2922465208747629</v>
      </c>
      <c r="I1066" s="70">
        <f t="shared" si="618"/>
        <v>0.39254170755641954</v>
      </c>
      <c r="J1066" s="70">
        <f t="shared" si="618"/>
        <v>-1.7595307917888536</v>
      </c>
      <c r="K1066" s="70">
        <f t="shared" si="618"/>
        <v>0.69651741293532621</v>
      </c>
      <c r="L1066" s="70">
        <f t="shared" si="618"/>
        <v>-2.8656126482213495</v>
      </c>
      <c r="M1066" s="70">
        <f t="shared" si="618"/>
        <v>-5.289928789420145</v>
      </c>
      <c r="N1066" s="60"/>
    </row>
    <row r="1067" spans="1:20" s="65" customFormat="1" x14ac:dyDescent="0.2">
      <c r="B1067" s="64" t="s">
        <v>7</v>
      </c>
      <c r="C1067" s="65" t="s">
        <v>8</v>
      </c>
      <c r="D1067" s="65" t="s">
        <v>9</v>
      </c>
      <c r="E1067" s="65" t="s">
        <v>10</v>
      </c>
      <c r="F1067" s="65" t="s">
        <v>11</v>
      </c>
      <c r="G1067" s="65" t="s">
        <v>12</v>
      </c>
      <c r="H1067" s="65" t="s">
        <v>13</v>
      </c>
      <c r="I1067" s="65" t="s">
        <v>14</v>
      </c>
      <c r="J1067" s="65" t="s">
        <v>15</v>
      </c>
      <c r="K1067" s="65" t="s">
        <v>16</v>
      </c>
      <c r="L1067" s="65" t="s">
        <v>17</v>
      </c>
      <c r="M1067" s="65" t="s">
        <v>18</v>
      </c>
      <c r="N1067" s="65" t="s">
        <v>40</v>
      </c>
    </row>
    <row r="1068" spans="1:20" s="65" customFormat="1" x14ac:dyDescent="0.2">
      <c r="A1068" s="65" t="s">
        <v>122</v>
      </c>
      <c r="B1068" s="70">
        <f>B1004-B1003</f>
        <v>0.5</v>
      </c>
      <c r="C1068" s="70">
        <f>C1004-C1003</f>
        <v>1.2000000000000028</v>
      </c>
      <c r="D1068" s="70">
        <f>D1004-D1003</f>
        <v>2</v>
      </c>
      <c r="E1068" s="70">
        <f>E1004-E1003</f>
        <v>2.7000000000000028</v>
      </c>
      <c r="F1068" s="70">
        <f t="shared" ref="F1068:G1068" si="619">F1004-F1003</f>
        <v>0.20000000000000284</v>
      </c>
      <c r="G1068" s="70">
        <f t="shared" si="619"/>
        <v>9.9999999999994316E-2</v>
      </c>
      <c r="H1068" s="70">
        <f t="shared" ref="H1068:I1068" si="620">H1004-H1003</f>
        <v>-0.89999999999999147</v>
      </c>
      <c r="I1068" s="70">
        <f t="shared" si="620"/>
        <v>-0.70000000000000284</v>
      </c>
      <c r="J1068" s="70">
        <f>J1004-J1003</f>
        <v>-0.5</v>
      </c>
      <c r="K1068" s="70">
        <f>K1004-K1003</f>
        <v>0.90000000000000568</v>
      </c>
      <c r="L1068" s="70">
        <f>L1004-L1003</f>
        <v>1</v>
      </c>
      <c r="M1068" s="70">
        <f>M1004-M1003</f>
        <v>3.5</v>
      </c>
      <c r="N1068" s="80">
        <f>O1004/O1003</f>
        <v>1.0089863407620419</v>
      </c>
    </row>
    <row r="1069" spans="1:20" s="65" customFormat="1" x14ac:dyDescent="0.2">
      <c r="A1069" s="65" t="s">
        <v>123</v>
      </c>
      <c r="B1069" s="70">
        <f>(B1068/B1003)*100</f>
        <v>0.63131313131313127</v>
      </c>
      <c r="C1069" s="70">
        <f>(C1068/C1003)*100</f>
        <v>1.5625000000000038</v>
      </c>
      <c r="D1069" s="70">
        <f>(D1068/D1003)*100</f>
        <v>2.5157232704402519</v>
      </c>
      <c r="E1069" s="70">
        <f>(E1068/E1003)*100</f>
        <v>3.0786773090079849</v>
      </c>
      <c r="F1069" s="70">
        <f t="shared" ref="F1069:G1069" si="621">(F1068/F1003)*100</f>
        <v>0.2103049421661439</v>
      </c>
      <c r="G1069" s="70">
        <f t="shared" si="621"/>
        <v>9.9502487562183384E-2</v>
      </c>
      <c r="H1069" s="70">
        <f t="shared" ref="H1069:I1069" si="622">(H1068/H1003)*100</f>
        <v>-0.87548638132294887</v>
      </c>
      <c r="I1069" s="70">
        <f t="shared" si="622"/>
        <v>-0.6796116504854397</v>
      </c>
      <c r="J1069" s="70">
        <f>(J1068/J1003)*100</f>
        <v>-0.49504950495049505</v>
      </c>
      <c r="K1069" s="70">
        <f>(K1068/K1003)*100</f>
        <v>0.89730807577268756</v>
      </c>
      <c r="L1069" s="70">
        <f>(L1068/L1003)*100</f>
        <v>1.0277492291880781</v>
      </c>
      <c r="M1069" s="70">
        <f>(M1068/M1003)*100</f>
        <v>3.90625</v>
      </c>
      <c r="N1069" s="81">
        <f>(N1068/O1003)*100</f>
        <v>1.0880514098799878</v>
      </c>
    </row>
    <row r="1070" spans="1:20" s="77" customFormat="1" x14ac:dyDescent="0.2">
      <c r="A1070" s="74"/>
      <c r="B1070" s="75"/>
      <c r="C1070" s="75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</row>
    <row r="1071" spans="1:20" s="65" customFormat="1" x14ac:dyDescent="0.2">
      <c r="B1071" s="65" t="s">
        <v>27</v>
      </c>
      <c r="C1071" s="73" t="s">
        <v>24</v>
      </c>
      <c r="D1071" s="73" t="s">
        <v>28</v>
      </c>
      <c r="E1071" s="65" t="s">
        <v>29</v>
      </c>
      <c r="F1071" s="65" t="s">
        <v>30</v>
      </c>
      <c r="G1071" s="65" t="s">
        <v>31</v>
      </c>
      <c r="H1071" s="65" t="s">
        <v>32</v>
      </c>
      <c r="I1071" s="65" t="s">
        <v>33</v>
      </c>
      <c r="J1071" s="65" t="s">
        <v>34</v>
      </c>
      <c r="K1071" s="65" t="s">
        <v>35</v>
      </c>
      <c r="L1071" s="65" t="s">
        <v>36</v>
      </c>
      <c r="M1071" s="65" t="s">
        <v>37</v>
      </c>
    </row>
    <row r="1072" spans="1:20" s="65" customFormat="1" x14ac:dyDescent="0.2">
      <c r="A1072" s="65" t="s">
        <v>124</v>
      </c>
      <c r="B1072" s="70">
        <f>B1005-M1004</f>
        <v>-9.5</v>
      </c>
      <c r="C1072" s="70">
        <f t="shared" ref="C1072:M1072" si="623">C1005-B1005</f>
        <v>-0.69999999999998863</v>
      </c>
      <c r="D1072" s="70">
        <f t="shared" si="623"/>
        <v>2.2999999999999972</v>
      </c>
      <c r="E1072" s="70">
        <f t="shared" si="623"/>
        <v>4</v>
      </c>
      <c r="F1072" s="70">
        <f t="shared" si="623"/>
        <v>11.5</v>
      </c>
      <c r="G1072" s="70">
        <f t="shared" si="623"/>
        <v>5.2000000000000028</v>
      </c>
      <c r="H1072" s="70">
        <f t="shared" si="623"/>
        <v>2.5999999999999943</v>
      </c>
      <c r="I1072" s="70">
        <f t="shared" si="623"/>
        <v>1.2999999999999972</v>
      </c>
      <c r="J1072" s="70">
        <f t="shared" si="623"/>
        <v>-2.5999999999999943</v>
      </c>
      <c r="K1072" s="70">
        <f t="shared" si="623"/>
        <v>-1.1000000000000085</v>
      </c>
      <c r="L1072" s="70">
        <f t="shared" si="623"/>
        <v>-2.6999999999999886</v>
      </c>
      <c r="M1072" s="70">
        <f t="shared" si="623"/>
        <v>-11.400000000000006</v>
      </c>
      <c r="N1072" s="60"/>
    </row>
    <row r="1073" spans="1:20" s="65" customFormat="1" x14ac:dyDescent="0.2">
      <c r="A1073" s="65" t="s">
        <v>125</v>
      </c>
      <c r="B1073" s="70">
        <f>(B1072/M1004)*100</f>
        <v>-10.204081632653061</v>
      </c>
      <c r="C1073" s="70">
        <f t="shared" ref="C1073:M1073" si="624">(C1072/B1005)*100</f>
        <v>-0.83732057416266592</v>
      </c>
      <c r="D1073" s="70">
        <f t="shared" si="624"/>
        <v>2.7744270205066308</v>
      </c>
      <c r="E1073" s="70">
        <f t="shared" si="624"/>
        <v>4.6948356807511731</v>
      </c>
      <c r="F1073" s="70">
        <f t="shared" si="624"/>
        <v>12.892376681614348</v>
      </c>
      <c r="G1073" s="70">
        <f t="shared" si="624"/>
        <v>5.1638530287984139</v>
      </c>
      <c r="H1073" s="70">
        <f t="shared" si="624"/>
        <v>2.4551463644948011</v>
      </c>
      <c r="I1073" s="70">
        <f t="shared" si="624"/>
        <v>1.198156682027647</v>
      </c>
      <c r="J1073" s="70">
        <f t="shared" si="624"/>
        <v>-2.3679417122040021</v>
      </c>
      <c r="K1073" s="70">
        <f t="shared" si="624"/>
        <v>-1.0261194029850826</v>
      </c>
      <c r="L1073" s="70">
        <f t="shared" si="624"/>
        <v>-2.5447690857681327</v>
      </c>
      <c r="M1073" s="70">
        <f t="shared" si="624"/>
        <v>-11.025145067698263</v>
      </c>
      <c r="N1073" s="60"/>
    </row>
    <row r="1074" spans="1:20" s="65" customFormat="1" x14ac:dyDescent="0.2">
      <c r="B1074" s="64" t="s">
        <v>7</v>
      </c>
      <c r="C1074" s="65" t="s">
        <v>8</v>
      </c>
      <c r="D1074" s="65" t="s">
        <v>9</v>
      </c>
      <c r="E1074" s="65" t="s">
        <v>10</v>
      </c>
      <c r="F1074" s="65" t="s">
        <v>11</v>
      </c>
      <c r="G1074" s="65" t="s">
        <v>12</v>
      </c>
      <c r="H1074" s="65" t="s">
        <v>13</v>
      </c>
      <c r="I1074" s="65" t="s">
        <v>14</v>
      </c>
      <c r="J1074" s="65" t="s">
        <v>15</v>
      </c>
      <c r="K1074" s="65" t="s">
        <v>16</v>
      </c>
      <c r="L1074" s="65" t="s">
        <v>17</v>
      </c>
      <c r="M1074" s="65" t="s">
        <v>18</v>
      </c>
      <c r="N1074" s="65" t="s">
        <v>40</v>
      </c>
    </row>
    <row r="1075" spans="1:20" s="65" customFormat="1" x14ac:dyDescent="0.2">
      <c r="A1075" s="65" t="s">
        <v>126</v>
      </c>
      <c r="B1075" s="70">
        <f t="shared" ref="B1075:M1075" si="625">B1005-B1004</f>
        <v>3.8999999999999915</v>
      </c>
      <c r="C1075" s="70">
        <f t="shared" si="625"/>
        <v>4.9000000000000057</v>
      </c>
      <c r="D1075" s="70">
        <f t="shared" si="625"/>
        <v>3.7000000000000028</v>
      </c>
      <c r="E1075" s="70">
        <f t="shared" si="625"/>
        <v>-1.2000000000000028</v>
      </c>
      <c r="F1075" s="70">
        <f t="shared" si="625"/>
        <v>5.4000000000000057</v>
      </c>
      <c r="G1075" s="70">
        <f t="shared" si="625"/>
        <v>5.3000000000000114</v>
      </c>
      <c r="H1075" s="70">
        <f t="shared" si="625"/>
        <v>6.5999999999999943</v>
      </c>
      <c r="I1075" s="70">
        <f t="shared" si="625"/>
        <v>7.5</v>
      </c>
      <c r="J1075" s="70">
        <f t="shared" si="625"/>
        <v>6.7000000000000028</v>
      </c>
      <c r="K1075" s="70">
        <f t="shared" si="625"/>
        <v>4.8999999999999915</v>
      </c>
      <c r="L1075" s="70">
        <f t="shared" si="625"/>
        <v>5.1000000000000085</v>
      </c>
      <c r="M1075" s="70">
        <f t="shared" si="625"/>
        <v>-1.0999999999999943</v>
      </c>
      <c r="N1075" s="69">
        <f>O1005-O1004</f>
        <v>4.3083333333333371</v>
      </c>
    </row>
    <row r="1076" spans="1:20" s="65" customFormat="1" x14ac:dyDescent="0.2">
      <c r="A1076" s="65" t="s">
        <v>127</v>
      </c>
      <c r="B1076" s="70">
        <f t="shared" ref="B1076:M1076" si="626">(B1075/B1004)*100</f>
        <v>4.8933500627352462</v>
      </c>
      <c r="C1076" s="70">
        <f t="shared" si="626"/>
        <v>6.282051282051289</v>
      </c>
      <c r="D1076" s="70">
        <f t="shared" si="626"/>
        <v>4.5398773006135009</v>
      </c>
      <c r="E1076" s="70">
        <f t="shared" si="626"/>
        <v>-1.3274336283185872</v>
      </c>
      <c r="F1076" s="70">
        <f t="shared" si="626"/>
        <v>5.6663168940188937</v>
      </c>
      <c r="G1076" s="70">
        <f t="shared" si="626"/>
        <v>5.268389662027845</v>
      </c>
      <c r="H1076" s="70">
        <f t="shared" si="626"/>
        <v>6.4769381746810542</v>
      </c>
      <c r="I1076" s="70">
        <f t="shared" si="626"/>
        <v>7.3313782991202352</v>
      </c>
      <c r="J1076" s="70">
        <f t="shared" si="626"/>
        <v>6.6666666666666696</v>
      </c>
      <c r="K1076" s="70">
        <f t="shared" si="626"/>
        <v>4.8418972332015722</v>
      </c>
      <c r="L1076" s="70">
        <f t="shared" si="626"/>
        <v>5.1881993896236098</v>
      </c>
      <c r="M1076" s="70">
        <f t="shared" si="626"/>
        <v>-1.1815252416756117</v>
      </c>
      <c r="N1076" s="70">
        <f>(N1075/O1004)*100</f>
        <v>4.6045600285001829</v>
      </c>
    </row>
    <row r="1077" spans="1:20" s="77" customFormat="1" x14ac:dyDescent="0.2">
      <c r="A1077" s="74"/>
      <c r="B1077" s="75"/>
      <c r="C1077" s="75"/>
      <c r="D1077" s="76"/>
      <c r="E1077" s="76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  <c r="T1077" s="76"/>
    </row>
    <row r="1078" spans="1:20" x14ac:dyDescent="0.2">
      <c r="A1078" s="62"/>
      <c r="B1078" s="65" t="s">
        <v>27</v>
      </c>
      <c r="C1078" s="73" t="s">
        <v>24</v>
      </c>
      <c r="D1078" s="73" t="s">
        <v>28</v>
      </c>
      <c r="E1078" s="65" t="s">
        <v>29</v>
      </c>
      <c r="F1078" s="65" t="s">
        <v>30</v>
      </c>
      <c r="G1078" s="65" t="s">
        <v>31</v>
      </c>
      <c r="H1078" s="65" t="s">
        <v>32</v>
      </c>
      <c r="I1078" s="65" t="s">
        <v>33</v>
      </c>
      <c r="J1078" s="65" t="s">
        <v>34</v>
      </c>
      <c r="K1078" s="65" t="s">
        <v>35</v>
      </c>
      <c r="L1078" s="65" t="s">
        <v>36</v>
      </c>
      <c r="M1078" s="65" t="s">
        <v>37</v>
      </c>
      <c r="N1078" s="62"/>
      <c r="O1078" s="62"/>
      <c r="P1078" s="62"/>
      <c r="Q1078" s="62"/>
      <c r="R1078" s="62"/>
      <c r="S1078" s="62"/>
      <c r="T1078" s="62"/>
    </row>
    <row r="1079" spans="1:20" x14ac:dyDescent="0.2">
      <c r="A1079" s="65" t="s">
        <v>128</v>
      </c>
      <c r="B1079" s="70">
        <f>B1006-M1005</f>
        <v>-10.200000000000003</v>
      </c>
      <c r="C1079" s="70">
        <f t="shared" ref="C1079:M1079" si="627">C1006-B1006</f>
        <v>0.5</v>
      </c>
      <c r="D1079" s="70">
        <f t="shared" si="627"/>
        <v>2.9000000000000057</v>
      </c>
      <c r="E1079" s="70">
        <f t="shared" si="627"/>
        <v>8.7000000000000028</v>
      </c>
      <c r="F1079" s="70">
        <f t="shared" si="627"/>
        <v>11.899999999999991</v>
      </c>
      <c r="G1079" s="70">
        <f t="shared" si="627"/>
        <v>7.1000000000000085</v>
      </c>
      <c r="H1079" s="70">
        <f t="shared" si="627"/>
        <v>1.7999999999999972</v>
      </c>
      <c r="I1079" s="70">
        <f t="shared" si="627"/>
        <v>0.79999999999999716</v>
      </c>
      <c r="J1079" s="70">
        <f t="shared" si="627"/>
        <v>-2.0999999999999943</v>
      </c>
      <c r="K1079" s="70">
        <f t="shared" si="627"/>
        <v>0.29999999999999716</v>
      </c>
      <c r="L1079" s="70">
        <f t="shared" si="627"/>
        <v>-1.7999999999999972</v>
      </c>
      <c r="M1079" s="70">
        <f t="shared" si="627"/>
        <v>-7.4000000000000057</v>
      </c>
      <c r="N1079" s="62"/>
      <c r="O1079" s="62"/>
      <c r="P1079" s="62"/>
      <c r="Q1079" s="62"/>
      <c r="R1079" s="62"/>
      <c r="S1079" s="62"/>
      <c r="T1079" s="62"/>
    </row>
    <row r="1080" spans="1:20" x14ac:dyDescent="0.2">
      <c r="A1080" s="65" t="s">
        <v>129</v>
      </c>
      <c r="B1080" s="70">
        <f>(B1079/M1005)*100</f>
        <v>-11.086956521739133</v>
      </c>
      <c r="C1080" s="70">
        <f t="shared" ref="C1080:M1080" si="628">(C1079/B1006)*100</f>
        <v>0.61124694376528121</v>
      </c>
      <c r="D1080" s="70">
        <f t="shared" si="628"/>
        <v>3.5236938031591807</v>
      </c>
      <c r="E1080" s="70">
        <f t="shared" si="628"/>
        <v>10.211267605633806</v>
      </c>
      <c r="F1080" s="70">
        <f t="shared" si="628"/>
        <v>12.673056443024484</v>
      </c>
      <c r="G1080" s="70">
        <f t="shared" si="628"/>
        <v>6.7107750472589878</v>
      </c>
      <c r="H1080" s="70">
        <f t="shared" si="628"/>
        <v>1.5943312666076146</v>
      </c>
      <c r="I1080" s="70">
        <f t="shared" si="628"/>
        <v>0.69747166521359816</v>
      </c>
      <c r="J1080" s="70">
        <f t="shared" si="628"/>
        <v>-1.8181818181818132</v>
      </c>
      <c r="K1080" s="70">
        <f t="shared" si="628"/>
        <v>0.26455026455026204</v>
      </c>
      <c r="L1080" s="70">
        <f t="shared" si="628"/>
        <v>-1.5831134564643774</v>
      </c>
      <c r="M1080" s="70">
        <f t="shared" si="628"/>
        <v>-6.6130473637176097</v>
      </c>
      <c r="N1080" s="62"/>
      <c r="O1080" s="62"/>
      <c r="P1080" s="62"/>
      <c r="Q1080" s="62"/>
      <c r="R1080" s="62"/>
      <c r="S1080" s="62"/>
      <c r="T1080" s="62"/>
    </row>
    <row r="1081" spans="1:20" x14ac:dyDescent="0.2">
      <c r="B1081" s="64" t="s">
        <v>7</v>
      </c>
      <c r="C1081" s="65" t="s">
        <v>8</v>
      </c>
      <c r="D1081" s="65" t="s">
        <v>9</v>
      </c>
      <c r="E1081" s="65" t="s">
        <v>10</v>
      </c>
      <c r="F1081" s="65" t="s">
        <v>11</v>
      </c>
      <c r="G1081" s="65" t="s">
        <v>12</v>
      </c>
      <c r="H1081" s="65" t="s">
        <v>13</v>
      </c>
      <c r="I1081" s="65" t="s">
        <v>14</v>
      </c>
      <c r="J1081" s="65" t="s">
        <v>15</v>
      </c>
      <c r="K1081" s="65" t="s">
        <v>16</v>
      </c>
      <c r="L1081" s="65" t="s">
        <v>17</v>
      </c>
      <c r="M1081" s="65" t="s">
        <v>18</v>
      </c>
      <c r="N1081" s="65" t="s">
        <v>40</v>
      </c>
      <c r="O1081" s="62"/>
      <c r="P1081" s="62"/>
      <c r="Q1081" s="62"/>
      <c r="R1081" s="62"/>
      <c r="S1081" s="62"/>
      <c r="T1081" s="62"/>
    </row>
    <row r="1082" spans="1:20" x14ac:dyDescent="0.2">
      <c r="A1082" s="65" t="s">
        <v>130</v>
      </c>
      <c r="B1082" s="70">
        <f>B1006-B1005</f>
        <v>-1.7999999999999972</v>
      </c>
      <c r="C1082" s="70">
        <f t="shared" ref="C1082:D1082" si="629">C1006-C1005</f>
        <v>-0.60000000000000853</v>
      </c>
      <c r="D1082" s="70">
        <f t="shared" si="629"/>
        <v>0</v>
      </c>
      <c r="E1082" s="70">
        <f t="shared" ref="E1082:F1082" si="630">E1006-E1005</f>
        <v>4.7000000000000028</v>
      </c>
      <c r="F1082" s="70">
        <f t="shared" si="630"/>
        <v>5.0999999999999943</v>
      </c>
      <c r="G1082" s="70">
        <f t="shared" ref="G1082:H1082" si="631">G1006-G1005</f>
        <v>7</v>
      </c>
      <c r="H1082" s="70">
        <f t="shared" si="631"/>
        <v>6.2000000000000028</v>
      </c>
      <c r="I1082" s="70">
        <f t="shared" ref="I1082:J1082" si="632">I1006-I1005</f>
        <v>5.7000000000000028</v>
      </c>
      <c r="J1082" s="70">
        <f t="shared" si="632"/>
        <v>6.2000000000000028</v>
      </c>
      <c r="K1082" s="70">
        <f t="shared" ref="K1082:L1082" si="633">K1006-K1005</f>
        <v>7.6000000000000085</v>
      </c>
      <c r="L1082" s="70">
        <f t="shared" si="633"/>
        <v>8.5</v>
      </c>
      <c r="M1082" s="70">
        <f t="shared" ref="M1082" si="634">M1006-M1005</f>
        <v>12.5</v>
      </c>
      <c r="N1082" s="69">
        <f>O1006-O1005</f>
        <v>5.0916666666666828</v>
      </c>
      <c r="O1082" s="62"/>
      <c r="P1082" s="62"/>
      <c r="Q1082" s="62"/>
      <c r="R1082" s="62"/>
      <c r="S1082" s="62"/>
      <c r="T1082" s="62"/>
    </row>
    <row r="1083" spans="1:20" x14ac:dyDescent="0.2">
      <c r="A1083" s="65" t="s">
        <v>131</v>
      </c>
      <c r="B1083" s="70">
        <f>(B1082/B1005)*100</f>
        <v>-2.1531100478468868</v>
      </c>
      <c r="C1083" s="70">
        <f t="shared" ref="C1083:D1083" si="635">(C1082/C1005)*100</f>
        <v>-0.72376357056695839</v>
      </c>
      <c r="D1083" s="70">
        <f t="shared" si="635"/>
        <v>0</v>
      </c>
      <c r="E1083" s="70">
        <f t="shared" ref="E1083:F1083" si="636">(E1082/E1005)*100</f>
        <v>5.2690582959641281</v>
      </c>
      <c r="F1083" s="70">
        <f t="shared" si="636"/>
        <v>5.0645481628599738</v>
      </c>
      <c r="G1083" s="70">
        <f t="shared" ref="G1083:H1083" si="637">(G1082/G1005)*100</f>
        <v>6.6100094428706315</v>
      </c>
      <c r="H1083" s="70">
        <f t="shared" si="637"/>
        <v>5.7142857142857171</v>
      </c>
      <c r="I1083" s="70">
        <f t="shared" ref="I1083:J1083" si="638">(I1082/I1005)*100</f>
        <v>5.1912568306010956</v>
      </c>
      <c r="J1083" s="70">
        <f t="shared" si="638"/>
        <v>5.7835820895522421</v>
      </c>
      <c r="K1083" s="70">
        <f t="shared" ref="K1083:L1083" si="639">(K1082/K1005)*100</f>
        <v>7.1630537229029301</v>
      </c>
      <c r="L1083" s="70">
        <f t="shared" si="639"/>
        <v>8.2205029013539637</v>
      </c>
      <c r="M1083" s="70">
        <f t="shared" ref="M1083" si="640">(M1082/M1005)*100</f>
        <v>13.586956521739129</v>
      </c>
      <c r="N1083" s="70">
        <f>(N1082/O1005)*100</f>
        <v>5.2022137079608513</v>
      </c>
      <c r="O1083" s="62"/>
      <c r="P1083" s="62"/>
      <c r="Q1083" s="62"/>
      <c r="R1083" s="62"/>
      <c r="S1083" s="62"/>
      <c r="T1083" s="62"/>
    </row>
    <row r="1084" spans="1:20" s="77" customFormat="1" x14ac:dyDescent="0.2">
      <c r="A1084" s="74"/>
      <c r="B1084" s="75"/>
      <c r="C1084" s="75"/>
      <c r="D1084" s="76"/>
      <c r="E1084" s="76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  <c r="T1084" s="76"/>
    </row>
    <row r="1085" spans="1:20" x14ac:dyDescent="0.2">
      <c r="A1085" s="62"/>
      <c r="B1085" s="65" t="s">
        <v>27</v>
      </c>
      <c r="C1085" s="73" t="s">
        <v>24</v>
      </c>
      <c r="D1085" s="73" t="s">
        <v>28</v>
      </c>
      <c r="E1085" s="65" t="s">
        <v>29</v>
      </c>
      <c r="F1085" s="65" t="s">
        <v>30</v>
      </c>
      <c r="G1085" s="65" t="s">
        <v>31</v>
      </c>
      <c r="H1085" s="65" t="s">
        <v>32</v>
      </c>
      <c r="I1085" s="65" t="s">
        <v>33</v>
      </c>
      <c r="J1085" s="65" t="s">
        <v>34</v>
      </c>
      <c r="K1085" s="65" t="s">
        <v>35</v>
      </c>
      <c r="L1085" s="65" t="s">
        <v>36</v>
      </c>
      <c r="M1085" s="65" t="s">
        <v>37</v>
      </c>
      <c r="N1085" s="62"/>
      <c r="O1085" s="62"/>
      <c r="P1085" s="62"/>
      <c r="Q1085" s="62"/>
      <c r="R1085" s="62"/>
      <c r="S1085" s="62"/>
      <c r="T1085" s="62"/>
    </row>
    <row r="1086" spans="1:20" x14ac:dyDescent="0.2">
      <c r="A1086" s="65" t="s">
        <v>132</v>
      </c>
      <c r="B1086" s="70"/>
      <c r="C1086" s="70"/>
      <c r="D1086" s="70"/>
      <c r="E1086" s="70"/>
      <c r="F1086" s="70"/>
      <c r="G1086" s="70"/>
      <c r="H1086" s="70"/>
      <c r="I1086" s="70"/>
      <c r="J1086" s="70"/>
      <c r="K1086" s="70"/>
      <c r="L1086" s="70"/>
      <c r="M1086" s="70"/>
      <c r="N1086" s="62"/>
      <c r="O1086" s="62"/>
      <c r="P1086" s="62"/>
      <c r="Q1086" s="62"/>
      <c r="R1086" s="62"/>
      <c r="S1086" s="62"/>
      <c r="T1086" s="62"/>
    </row>
    <row r="1087" spans="1:20" x14ac:dyDescent="0.2">
      <c r="A1087" s="65" t="s">
        <v>133</v>
      </c>
      <c r="B1087" s="70"/>
      <c r="C1087" s="70"/>
      <c r="D1087" s="70"/>
      <c r="E1087" s="70"/>
      <c r="F1087" s="70"/>
      <c r="G1087" s="70"/>
      <c r="H1087" s="70"/>
      <c r="I1087" s="70"/>
      <c r="J1087" s="70"/>
      <c r="K1087" s="70"/>
      <c r="L1087" s="70"/>
      <c r="M1087" s="70"/>
      <c r="N1087" s="62"/>
      <c r="O1087" s="62"/>
      <c r="P1087" s="62"/>
      <c r="Q1087" s="62"/>
      <c r="R1087" s="62"/>
      <c r="S1087" s="62"/>
      <c r="T1087" s="62"/>
    </row>
    <row r="1088" spans="1:20" x14ac:dyDescent="0.2">
      <c r="B1088" s="64" t="s">
        <v>7</v>
      </c>
      <c r="C1088" s="65" t="s">
        <v>8</v>
      </c>
      <c r="D1088" s="65" t="s">
        <v>9</v>
      </c>
      <c r="E1088" s="65" t="s">
        <v>10</v>
      </c>
      <c r="F1088" s="65" t="s">
        <v>11</v>
      </c>
      <c r="G1088" s="65" t="s">
        <v>12</v>
      </c>
      <c r="H1088" s="65" t="s">
        <v>13</v>
      </c>
      <c r="I1088" s="65" t="s">
        <v>14</v>
      </c>
      <c r="J1088" s="65" t="s">
        <v>15</v>
      </c>
      <c r="K1088" s="65" t="s">
        <v>16</v>
      </c>
      <c r="L1088" s="65" t="s">
        <v>17</v>
      </c>
      <c r="M1088" s="65" t="s">
        <v>18</v>
      </c>
      <c r="N1088" s="65" t="s">
        <v>40</v>
      </c>
      <c r="O1088" s="62"/>
      <c r="P1088" s="62"/>
      <c r="Q1088" s="62"/>
      <c r="R1088" s="62"/>
      <c r="S1088" s="62"/>
      <c r="T1088" s="62"/>
    </row>
    <row r="1089" spans="1:22" x14ac:dyDescent="0.2">
      <c r="A1089" s="65" t="s">
        <v>134</v>
      </c>
      <c r="B1089" s="70"/>
      <c r="C1089" s="70"/>
      <c r="D1089" s="70"/>
      <c r="E1089" s="70"/>
      <c r="F1089" s="70"/>
      <c r="G1089" s="70"/>
      <c r="H1089" s="70"/>
      <c r="I1089" s="70"/>
      <c r="J1089" s="70"/>
      <c r="K1089" s="70"/>
      <c r="L1089" s="70"/>
      <c r="M1089" s="70"/>
      <c r="N1089" s="69" t="e">
        <f>N1007-N1006</f>
        <v>#DIV/0!</v>
      </c>
      <c r="O1089" s="62"/>
      <c r="P1089" s="62"/>
      <c r="Q1089" s="62"/>
      <c r="R1089" s="62"/>
      <c r="S1089" s="62"/>
      <c r="T1089" s="62"/>
    </row>
    <row r="1090" spans="1:22" x14ac:dyDescent="0.2">
      <c r="A1090" s="65" t="s">
        <v>135</v>
      </c>
      <c r="B1090" s="70"/>
      <c r="C1090" s="70"/>
      <c r="D1090" s="70"/>
      <c r="E1090" s="70"/>
      <c r="F1090" s="70"/>
      <c r="G1090" s="70"/>
      <c r="H1090" s="70"/>
      <c r="I1090" s="70"/>
      <c r="J1090" s="70"/>
      <c r="K1090" s="70"/>
      <c r="L1090" s="70"/>
      <c r="M1090" s="70"/>
      <c r="N1090" s="70" t="e">
        <f>(N1089/N1006)*100</f>
        <v>#DIV/0!</v>
      </c>
      <c r="O1090" s="62"/>
      <c r="P1090" s="62"/>
      <c r="Q1090" s="62"/>
      <c r="R1090" s="62"/>
      <c r="S1090" s="62"/>
      <c r="T1090" s="62"/>
    </row>
    <row r="1091" spans="1:22" s="77" customFormat="1" x14ac:dyDescent="0.2">
      <c r="A1091" s="74"/>
      <c r="B1091" s="75"/>
      <c r="C1091" s="75"/>
      <c r="D1091" s="76"/>
      <c r="E1091" s="76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  <c r="T1091" s="76"/>
    </row>
    <row r="1092" spans="1:22" s="86" customFormat="1" x14ac:dyDescent="0.2">
      <c r="A1092" s="82"/>
      <c r="B1092" s="83"/>
      <c r="C1092" s="83"/>
      <c r="D1092" s="83"/>
      <c r="E1092" s="83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104"/>
      <c r="R1092" s="85"/>
      <c r="S1092" s="85"/>
      <c r="T1092" s="85"/>
      <c r="U1092" s="85"/>
      <c r="V1092" s="85"/>
    </row>
    <row r="1093" spans="1:22" x14ac:dyDescent="0.2">
      <c r="A1093" s="59" t="s">
        <v>44</v>
      </c>
      <c r="B1093" s="64" t="s">
        <v>7</v>
      </c>
      <c r="C1093" s="65" t="s">
        <v>8</v>
      </c>
      <c r="D1093" s="65" t="s">
        <v>9</v>
      </c>
      <c r="E1093" s="65" t="s">
        <v>10</v>
      </c>
      <c r="F1093" s="65" t="s">
        <v>11</v>
      </c>
      <c r="G1093" s="65" t="s">
        <v>12</v>
      </c>
      <c r="H1093" s="65" t="s">
        <v>13</v>
      </c>
      <c r="I1093" s="65" t="s">
        <v>14</v>
      </c>
      <c r="J1093" s="65" t="s">
        <v>15</v>
      </c>
      <c r="K1093" s="65" t="s">
        <v>16</v>
      </c>
      <c r="L1093" s="65" t="s">
        <v>17</v>
      </c>
      <c r="M1093" s="65" t="s">
        <v>18</v>
      </c>
      <c r="N1093" s="65" t="s">
        <v>40</v>
      </c>
      <c r="Q1093" s="102"/>
      <c r="R1093" s="60"/>
      <c r="S1093" s="60"/>
      <c r="T1093" s="60"/>
      <c r="U1093" s="60"/>
      <c r="V1093" s="60"/>
    </row>
    <row r="1094" spans="1:22" s="79" customFormat="1" x14ac:dyDescent="0.2">
      <c r="A1094" s="64">
        <v>2003</v>
      </c>
      <c r="B1094" s="70">
        <v>225.6</v>
      </c>
      <c r="C1094" s="70">
        <v>224</v>
      </c>
      <c r="D1094" s="70">
        <v>226.6</v>
      </c>
      <c r="E1094" s="70">
        <v>235.8</v>
      </c>
      <c r="F1094" s="70">
        <v>252.2</v>
      </c>
      <c r="G1094" s="70">
        <v>262.60000000000002</v>
      </c>
      <c r="H1094" s="70">
        <v>267.5</v>
      </c>
      <c r="I1094" s="70">
        <v>268.2</v>
      </c>
      <c r="J1094" s="70">
        <v>257.5</v>
      </c>
      <c r="K1094" s="70">
        <v>248.3</v>
      </c>
      <c r="L1094" s="70">
        <v>239.5</v>
      </c>
      <c r="M1094" s="70">
        <v>237.9</v>
      </c>
      <c r="N1094" s="80">
        <f t="shared" ref="N1094:N1099" si="641">AVERAGE(B1094:M1094)</f>
        <v>245.47500000000002</v>
      </c>
      <c r="O1094" s="80">
        <f t="shared" ref="O1094:O1102" si="642">AVERAGE(B1094:M1094)</f>
        <v>245.47500000000002</v>
      </c>
      <c r="P1094" s="60"/>
      <c r="Q1094" s="102"/>
      <c r="R1094" s="60"/>
      <c r="S1094" s="60"/>
      <c r="T1094" s="60"/>
      <c r="U1094" s="60"/>
      <c r="V1094" s="60"/>
    </row>
    <row r="1095" spans="1:22" x14ac:dyDescent="0.2">
      <c r="A1095" s="65">
        <v>2004</v>
      </c>
      <c r="B1095" s="70">
        <v>230.3</v>
      </c>
      <c r="C1095" s="70">
        <v>229.4</v>
      </c>
      <c r="D1095" s="70">
        <v>232.6</v>
      </c>
      <c r="E1095" s="70">
        <v>242.7</v>
      </c>
      <c r="F1095" s="70">
        <v>256.2</v>
      </c>
      <c r="G1095" s="70">
        <v>265.89999999999998</v>
      </c>
      <c r="H1095" s="70">
        <v>275</v>
      </c>
      <c r="I1095" s="70">
        <v>275.60000000000002</v>
      </c>
      <c r="J1095" s="70">
        <v>263.39999999999998</v>
      </c>
      <c r="K1095" s="70">
        <v>252.9</v>
      </c>
      <c r="L1095" s="70">
        <v>243.4</v>
      </c>
      <c r="M1095" s="70">
        <v>242.6</v>
      </c>
      <c r="N1095" s="69">
        <f t="shared" si="641"/>
        <v>250.83333333333334</v>
      </c>
      <c r="O1095" s="80">
        <f t="shared" si="642"/>
        <v>250.83333333333334</v>
      </c>
      <c r="Q1095" s="102"/>
      <c r="R1095" s="60"/>
      <c r="S1095" s="60"/>
      <c r="T1095" s="60"/>
      <c r="U1095" s="60"/>
      <c r="V1095" s="60"/>
    </row>
    <row r="1096" spans="1:22" x14ac:dyDescent="0.2">
      <c r="A1096" s="65">
        <v>2005</v>
      </c>
      <c r="B1096" s="70">
        <v>233.8</v>
      </c>
      <c r="C1096" s="70">
        <v>233.9</v>
      </c>
      <c r="D1096" s="70">
        <v>237.7</v>
      </c>
      <c r="E1096" s="70">
        <v>250.3</v>
      </c>
      <c r="F1096" s="70">
        <v>261.5</v>
      </c>
      <c r="G1096" s="70">
        <v>271.89999999999998</v>
      </c>
      <c r="H1096" s="70">
        <v>278</v>
      </c>
      <c r="I1096" s="70">
        <v>278.8</v>
      </c>
      <c r="J1096" s="70">
        <v>267.7</v>
      </c>
      <c r="K1096" s="70">
        <v>255.2</v>
      </c>
      <c r="L1096" s="70">
        <v>247.7</v>
      </c>
      <c r="M1096" s="70">
        <v>245.6</v>
      </c>
      <c r="N1096" s="69">
        <f t="shared" si="641"/>
        <v>255.17499999999995</v>
      </c>
      <c r="O1096" s="80">
        <f t="shared" si="642"/>
        <v>255.17499999999995</v>
      </c>
      <c r="Q1096" s="102"/>
      <c r="R1096" s="60"/>
      <c r="S1096" s="60"/>
      <c r="T1096" s="60"/>
      <c r="U1096" s="60"/>
      <c r="V1096" s="60"/>
    </row>
    <row r="1097" spans="1:22" x14ac:dyDescent="0.2">
      <c r="A1097" s="65">
        <v>2006</v>
      </c>
      <c r="B1097" s="70">
        <v>239</v>
      </c>
      <c r="C1097" s="70">
        <v>239.6</v>
      </c>
      <c r="D1097" s="70">
        <v>243.4</v>
      </c>
      <c r="E1097" s="70">
        <v>252.6</v>
      </c>
      <c r="F1097" s="70">
        <v>264.39999999999998</v>
      </c>
      <c r="G1097" s="70">
        <v>276.5</v>
      </c>
      <c r="H1097" s="70">
        <v>282.10000000000002</v>
      </c>
      <c r="I1097" s="70">
        <v>283.10000000000002</v>
      </c>
      <c r="J1097" s="70">
        <v>271</v>
      </c>
      <c r="K1097" s="70">
        <v>260.60000000000002</v>
      </c>
      <c r="L1097" s="70">
        <v>251.4</v>
      </c>
      <c r="M1097" s="70">
        <v>250.2</v>
      </c>
      <c r="N1097" s="69">
        <f t="shared" si="641"/>
        <v>259.49166666666662</v>
      </c>
      <c r="O1097" s="80">
        <f t="shared" si="642"/>
        <v>259.49166666666662</v>
      </c>
      <c r="Q1097" s="102"/>
      <c r="R1097" s="60"/>
      <c r="S1097" s="60"/>
      <c r="T1097" s="60"/>
      <c r="U1097" s="60"/>
      <c r="V1097" s="60"/>
    </row>
    <row r="1098" spans="1:22" x14ac:dyDescent="0.2">
      <c r="A1098" s="65">
        <v>2007</v>
      </c>
      <c r="B1098" s="70">
        <v>242.9</v>
      </c>
      <c r="C1098" s="70">
        <v>242.8</v>
      </c>
      <c r="D1098" s="70">
        <v>246</v>
      </c>
      <c r="E1098" s="70">
        <v>254.2</v>
      </c>
      <c r="F1098" s="70">
        <v>268.60000000000002</v>
      </c>
      <c r="G1098" s="70">
        <v>281</v>
      </c>
      <c r="H1098" s="70">
        <v>284.10000000000002</v>
      </c>
      <c r="I1098" s="70">
        <v>286.10000000000002</v>
      </c>
      <c r="J1098" s="70">
        <v>271.39999999999998</v>
      </c>
      <c r="K1098" s="70">
        <v>261.89999999999998</v>
      </c>
      <c r="L1098" s="70">
        <v>253.6</v>
      </c>
      <c r="M1098" s="70">
        <v>251</v>
      </c>
      <c r="N1098" s="69">
        <f t="shared" si="641"/>
        <v>261.96666666666664</v>
      </c>
      <c r="O1098" s="80">
        <f t="shared" si="642"/>
        <v>261.96666666666664</v>
      </c>
      <c r="Q1098" s="102"/>
      <c r="R1098" s="60"/>
      <c r="S1098" s="60"/>
      <c r="T1098" s="60"/>
      <c r="U1098" s="60"/>
      <c r="V1098" s="60"/>
    </row>
    <row r="1099" spans="1:22" x14ac:dyDescent="0.2">
      <c r="A1099" s="65">
        <v>2008</v>
      </c>
      <c r="B1099" s="70">
        <v>242.2</v>
      </c>
      <c r="C1099" s="70">
        <v>241.1</v>
      </c>
      <c r="D1099" s="70">
        <v>244.2</v>
      </c>
      <c r="E1099" s="70">
        <v>252.7</v>
      </c>
      <c r="F1099" s="70">
        <v>268.3</v>
      </c>
      <c r="G1099" s="70">
        <v>277.89999999999998</v>
      </c>
      <c r="H1099" s="70">
        <v>281.2</v>
      </c>
      <c r="I1099" s="70">
        <v>282.2</v>
      </c>
      <c r="J1099" s="70">
        <v>268.7</v>
      </c>
      <c r="K1099" s="70">
        <v>259.60000000000002</v>
      </c>
      <c r="L1099" s="70">
        <v>249.2</v>
      </c>
      <c r="M1099" s="70">
        <v>246.1</v>
      </c>
      <c r="N1099" s="69">
        <f t="shared" si="641"/>
        <v>259.45</v>
      </c>
      <c r="O1099" s="80">
        <f t="shared" si="642"/>
        <v>259.45</v>
      </c>
      <c r="Q1099" s="102"/>
      <c r="R1099" s="60"/>
      <c r="S1099" s="60"/>
      <c r="T1099" s="60"/>
      <c r="U1099" s="60"/>
      <c r="V1099" s="60"/>
    </row>
    <row r="1100" spans="1:22" x14ac:dyDescent="0.2">
      <c r="A1100" s="65">
        <v>2009</v>
      </c>
      <c r="B1100" s="70">
        <v>235.1</v>
      </c>
      <c r="C1100" s="70">
        <v>235.6</v>
      </c>
      <c r="D1100" s="70">
        <v>237.9</v>
      </c>
      <c r="E1100" s="70">
        <v>246.3</v>
      </c>
      <c r="F1100" s="70">
        <v>262</v>
      </c>
      <c r="G1100" s="70">
        <v>271.89999999999998</v>
      </c>
      <c r="H1100" s="70">
        <v>274</v>
      </c>
      <c r="I1100" s="70">
        <v>274.3</v>
      </c>
      <c r="J1100" s="70">
        <v>262.2</v>
      </c>
      <c r="K1100" s="70">
        <v>251.5</v>
      </c>
      <c r="L1100" s="70">
        <v>241.5</v>
      </c>
      <c r="M1100" s="70">
        <v>239.6</v>
      </c>
      <c r="N1100" s="69">
        <f t="shared" ref="N1100:N1105" si="643">AVERAGE(B1100:M1100)</f>
        <v>252.65833333333333</v>
      </c>
      <c r="O1100" s="80">
        <f t="shared" si="642"/>
        <v>252.65833333333333</v>
      </c>
      <c r="Q1100" s="102"/>
      <c r="R1100" s="60"/>
      <c r="S1100" s="60"/>
      <c r="T1100" s="60"/>
      <c r="U1100" s="60"/>
      <c r="V1100" s="60"/>
    </row>
    <row r="1101" spans="1:22" x14ac:dyDescent="0.2">
      <c r="A1101" s="65">
        <v>2010</v>
      </c>
      <c r="B1101" s="70">
        <v>230.8</v>
      </c>
      <c r="C1101" s="70">
        <v>230.7</v>
      </c>
      <c r="D1101" s="70">
        <v>233.6</v>
      </c>
      <c r="E1101" s="70">
        <v>245.4</v>
      </c>
      <c r="F1101" s="70">
        <v>258.10000000000002</v>
      </c>
      <c r="G1101" s="70">
        <v>268.8</v>
      </c>
      <c r="H1101" s="70">
        <v>273.10000000000002</v>
      </c>
      <c r="I1101" s="70">
        <v>275.39999999999998</v>
      </c>
      <c r="J1101" s="70">
        <v>262.8</v>
      </c>
      <c r="K1101" s="70">
        <v>253</v>
      </c>
      <c r="L1101" s="70">
        <v>244.1</v>
      </c>
      <c r="M1101" s="70">
        <v>241.2</v>
      </c>
      <c r="N1101" s="69">
        <f t="shared" si="643"/>
        <v>251.41666666666666</v>
      </c>
      <c r="O1101" s="80">
        <f t="shared" si="642"/>
        <v>251.41666666666666</v>
      </c>
      <c r="Q1101" s="102"/>
      <c r="R1101" s="60"/>
      <c r="S1101" s="60"/>
      <c r="T1101" s="60"/>
      <c r="U1101" s="60"/>
      <c r="V1101" s="60"/>
    </row>
    <row r="1102" spans="1:22" x14ac:dyDescent="0.2">
      <c r="A1102" s="64">
        <v>2011</v>
      </c>
      <c r="B1102" s="70">
        <v>232.7</v>
      </c>
      <c r="C1102" s="70">
        <v>232.4</v>
      </c>
      <c r="D1102" s="70">
        <v>235</v>
      </c>
      <c r="E1102" s="70">
        <v>245.1</v>
      </c>
      <c r="F1102" s="70">
        <v>258.39999999999998</v>
      </c>
      <c r="G1102" s="70">
        <v>270.3</v>
      </c>
      <c r="H1102" s="70">
        <v>275.10000000000002</v>
      </c>
      <c r="I1102" s="70">
        <v>276.7</v>
      </c>
      <c r="J1102" s="70">
        <v>264.3</v>
      </c>
      <c r="K1102" s="70">
        <v>253.8</v>
      </c>
      <c r="L1102" s="70">
        <v>244.3</v>
      </c>
      <c r="M1102" s="70">
        <v>241</v>
      </c>
      <c r="N1102" s="69">
        <f t="shared" si="643"/>
        <v>252.42500000000004</v>
      </c>
      <c r="O1102" s="80">
        <f t="shared" si="642"/>
        <v>252.42500000000004</v>
      </c>
      <c r="Q1102" s="102"/>
      <c r="R1102" s="60"/>
      <c r="S1102" s="60"/>
      <c r="T1102" s="60"/>
      <c r="U1102" s="60"/>
      <c r="V1102" s="60"/>
    </row>
    <row r="1103" spans="1:22" x14ac:dyDescent="0.2">
      <c r="A1103" s="65">
        <v>2012</v>
      </c>
      <c r="B1103" s="70">
        <v>234.4</v>
      </c>
      <c r="C1103" s="70">
        <v>235.4</v>
      </c>
      <c r="D1103" s="70">
        <v>240.4</v>
      </c>
      <c r="E1103" s="70">
        <v>250.2</v>
      </c>
      <c r="F1103" s="70">
        <v>263.89999999999998</v>
      </c>
      <c r="G1103" s="70">
        <v>276.5</v>
      </c>
      <c r="H1103" s="70">
        <v>280.2</v>
      </c>
      <c r="I1103" s="70">
        <v>280.60000000000002</v>
      </c>
      <c r="J1103" s="70">
        <v>269</v>
      </c>
      <c r="K1103" s="70">
        <v>256.60000000000002</v>
      </c>
      <c r="L1103" s="70">
        <v>247.8</v>
      </c>
      <c r="M1103" s="70">
        <v>247.6</v>
      </c>
      <c r="N1103" s="69">
        <f t="shared" si="643"/>
        <v>256.88333333333338</v>
      </c>
      <c r="O1103" s="80">
        <f>AVERAGE(B1103:M1103)</f>
        <v>256.88333333333338</v>
      </c>
      <c r="Q1103" s="102"/>
      <c r="R1103" s="60"/>
      <c r="S1103" s="60"/>
      <c r="T1103" s="60"/>
      <c r="U1103" s="60"/>
      <c r="V1103" s="60"/>
    </row>
    <row r="1104" spans="1:22" x14ac:dyDescent="0.2">
      <c r="A1104" s="65">
        <v>2013</v>
      </c>
      <c r="B1104" s="70">
        <v>238.8</v>
      </c>
      <c r="C1104" s="70">
        <v>239.6</v>
      </c>
      <c r="D1104" s="70">
        <v>243.2</v>
      </c>
      <c r="E1104" s="70">
        <v>250</v>
      </c>
      <c r="F1104" s="70">
        <v>268.3</v>
      </c>
      <c r="G1104" s="70">
        <v>279.3</v>
      </c>
      <c r="H1104" s="70">
        <v>283.5</v>
      </c>
      <c r="I1104" s="70">
        <v>285.3</v>
      </c>
      <c r="J1104" s="70">
        <v>272.10000000000002</v>
      </c>
      <c r="K1104" s="70">
        <v>264.5</v>
      </c>
      <c r="L1104" s="70">
        <v>253.9</v>
      </c>
      <c r="M1104" s="70">
        <v>252.6</v>
      </c>
      <c r="N1104" s="69">
        <f t="shared" si="643"/>
        <v>260.92500000000001</v>
      </c>
      <c r="O1104" s="80">
        <f>AVERAGE(B1104:M1104)</f>
        <v>260.92500000000001</v>
      </c>
      <c r="Q1104" s="102"/>
      <c r="R1104" s="60"/>
      <c r="S1104" s="60"/>
      <c r="T1104" s="60"/>
      <c r="U1104" s="60"/>
      <c r="V1104" s="60"/>
    </row>
    <row r="1105" spans="1:22" x14ac:dyDescent="0.2">
      <c r="A1105" s="65">
        <v>2014</v>
      </c>
      <c r="B1105" s="96">
        <v>245.6</v>
      </c>
      <c r="C1105" s="71">
        <v>244</v>
      </c>
      <c r="D1105" s="71">
        <v>247.7</v>
      </c>
      <c r="E1105" s="71">
        <v>256.39999999999998</v>
      </c>
      <c r="F1105" s="71">
        <v>274.60000000000002</v>
      </c>
      <c r="G1105" s="71">
        <v>291.8</v>
      </c>
      <c r="H1105" s="71">
        <v>297.10000000000002</v>
      </c>
      <c r="I1105" s="71">
        <v>296.3</v>
      </c>
      <c r="J1105" s="71">
        <v>280.3</v>
      </c>
      <c r="K1105" s="71">
        <v>273</v>
      </c>
      <c r="L1105" s="71">
        <v>263.89999999999998</v>
      </c>
      <c r="M1105" s="92">
        <v>261.8</v>
      </c>
      <c r="N1105" s="69">
        <f t="shared" si="643"/>
        <v>269.37500000000006</v>
      </c>
      <c r="O1105" s="80">
        <f>AVERAGE(B1105:M1105)</f>
        <v>269.37500000000006</v>
      </c>
      <c r="Q1105" s="102"/>
      <c r="R1105" s="60"/>
      <c r="S1105" s="60"/>
      <c r="T1105" s="60"/>
      <c r="U1105" s="60"/>
      <c r="V1105" s="60"/>
    </row>
    <row r="1106" spans="1:22" x14ac:dyDescent="0.2">
      <c r="A1106" s="65">
        <v>2015</v>
      </c>
      <c r="B1106" s="96"/>
      <c r="C1106" s="71"/>
      <c r="D1106" s="71"/>
      <c r="E1106" s="71"/>
      <c r="F1106" s="71"/>
      <c r="G1106" s="71"/>
      <c r="H1106" s="71"/>
      <c r="I1106" s="71"/>
      <c r="J1106" s="71"/>
      <c r="K1106" s="71"/>
      <c r="L1106" s="92"/>
      <c r="N1106" s="69" t="e">
        <f>AVERAGE(B1106:B1106)</f>
        <v>#DIV/0!</v>
      </c>
      <c r="O1106" s="80" t="e">
        <f>AVERAGE(B1106:M1106)</f>
        <v>#DIV/0!</v>
      </c>
      <c r="Q1106" s="102"/>
      <c r="R1106" s="60"/>
      <c r="S1106" s="60"/>
      <c r="T1106" s="60"/>
      <c r="U1106" s="60"/>
      <c r="V1106" s="60"/>
    </row>
    <row r="1107" spans="1:22" x14ac:dyDescent="0.2">
      <c r="B1107" s="65" t="s">
        <v>27</v>
      </c>
      <c r="C1107" s="73" t="s">
        <v>24</v>
      </c>
      <c r="D1107" s="73" t="s">
        <v>28</v>
      </c>
      <c r="E1107" s="65" t="s">
        <v>29</v>
      </c>
      <c r="F1107" s="65" t="s">
        <v>30</v>
      </c>
      <c r="G1107" s="65" t="s">
        <v>31</v>
      </c>
      <c r="H1107" s="65" t="s">
        <v>32</v>
      </c>
      <c r="I1107" s="65" t="s">
        <v>33</v>
      </c>
      <c r="J1107" s="65" t="s">
        <v>34</v>
      </c>
      <c r="K1107" s="65" t="s">
        <v>35</v>
      </c>
      <c r="L1107" s="65" t="s">
        <v>36</v>
      </c>
      <c r="M1107" s="65" t="s">
        <v>37</v>
      </c>
      <c r="N1107" s="65"/>
      <c r="O1107" s="69"/>
      <c r="Q1107" s="102"/>
      <c r="R1107" s="60"/>
      <c r="S1107" s="60"/>
      <c r="T1107" s="60"/>
      <c r="U1107" s="60"/>
      <c r="V1107" s="60"/>
    </row>
    <row r="1108" spans="1:22" x14ac:dyDescent="0.2">
      <c r="A1108" s="65" t="s">
        <v>25</v>
      </c>
      <c r="B1108" s="70">
        <f>B1095-M1094</f>
        <v>-7.5999999999999943</v>
      </c>
      <c r="C1108" s="70">
        <f t="shared" ref="C1108:M1108" si="644">C1095-B1095</f>
        <v>-0.90000000000000568</v>
      </c>
      <c r="D1108" s="70">
        <f t="shared" si="644"/>
        <v>3.1999999999999886</v>
      </c>
      <c r="E1108" s="70">
        <f t="shared" si="644"/>
        <v>10.099999999999994</v>
      </c>
      <c r="F1108" s="70">
        <f t="shared" si="644"/>
        <v>13.5</v>
      </c>
      <c r="G1108" s="70">
        <f t="shared" si="644"/>
        <v>9.6999999999999886</v>
      </c>
      <c r="H1108" s="70">
        <f t="shared" si="644"/>
        <v>9.1000000000000227</v>
      </c>
      <c r="I1108" s="70">
        <f t="shared" si="644"/>
        <v>0.60000000000002274</v>
      </c>
      <c r="J1108" s="70">
        <f t="shared" si="644"/>
        <v>-12.200000000000045</v>
      </c>
      <c r="K1108" s="70">
        <f t="shared" si="644"/>
        <v>-10.499999999999972</v>
      </c>
      <c r="L1108" s="70">
        <f t="shared" si="644"/>
        <v>-9.5</v>
      </c>
      <c r="M1108" s="70">
        <f t="shared" si="644"/>
        <v>-0.80000000000001137</v>
      </c>
      <c r="N1108" s="69"/>
      <c r="O1108" s="69"/>
      <c r="Q1108" s="102"/>
      <c r="R1108" s="60"/>
      <c r="S1108" s="60"/>
      <c r="T1108" s="60"/>
      <c r="U1108" s="60"/>
      <c r="V1108" s="60"/>
    </row>
    <row r="1109" spans="1:22" x14ac:dyDescent="0.2">
      <c r="A1109" s="65" t="s">
        <v>26</v>
      </c>
      <c r="B1109" s="70">
        <f>(B1108/M1094)*100</f>
        <v>-3.1946195880622086</v>
      </c>
      <c r="C1109" s="70">
        <f t="shared" ref="C1109:M1109" si="645">(C1108/B1095)*100</f>
        <v>-0.39079461571863028</v>
      </c>
      <c r="D1109" s="70">
        <f t="shared" si="645"/>
        <v>1.3949433304271963</v>
      </c>
      <c r="E1109" s="70">
        <f t="shared" si="645"/>
        <v>4.3422184006878739</v>
      </c>
      <c r="F1109" s="70">
        <f t="shared" si="645"/>
        <v>5.5624227441285541</v>
      </c>
      <c r="G1109" s="70">
        <f t="shared" si="645"/>
        <v>3.7861046057767327</v>
      </c>
      <c r="H1109" s="70">
        <f t="shared" si="645"/>
        <v>3.4223392252726677</v>
      </c>
      <c r="I1109" s="70">
        <f t="shared" si="645"/>
        <v>0.21818181818182644</v>
      </c>
      <c r="J1109" s="70">
        <f t="shared" si="645"/>
        <v>-4.4267053701016126</v>
      </c>
      <c r="K1109" s="70">
        <f t="shared" si="645"/>
        <v>-3.9863325740318802</v>
      </c>
      <c r="L1109" s="70">
        <f t="shared" si="645"/>
        <v>-3.7564254646105182</v>
      </c>
      <c r="M1109" s="70">
        <f t="shared" si="645"/>
        <v>-0.32867707477403918</v>
      </c>
      <c r="O1109" s="69"/>
      <c r="Q1109" s="102"/>
      <c r="R1109" s="60"/>
      <c r="S1109" s="60"/>
      <c r="T1109" s="60"/>
      <c r="U1109" s="60"/>
      <c r="V1109" s="60"/>
    </row>
    <row r="1110" spans="1:22" x14ac:dyDescent="0.2">
      <c r="B1110" s="64" t="s">
        <v>7</v>
      </c>
      <c r="C1110" s="65" t="s">
        <v>8</v>
      </c>
      <c r="D1110" s="65" t="s">
        <v>9</v>
      </c>
      <c r="E1110" s="65" t="s">
        <v>10</v>
      </c>
      <c r="F1110" s="65" t="s">
        <v>11</v>
      </c>
      <c r="G1110" s="65" t="s">
        <v>12</v>
      </c>
      <c r="H1110" s="65" t="s">
        <v>13</v>
      </c>
      <c r="I1110" s="65" t="s">
        <v>14</v>
      </c>
      <c r="J1110" s="65" t="s">
        <v>15</v>
      </c>
      <c r="K1110" s="65" t="s">
        <v>16</v>
      </c>
      <c r="L1110" s="65" t="s">
        <v>17</v>
      </c>
      <c r="M1110" s="65" t="s">
        <v>18</v>
      </c>
      <c r="N1110" s="65" t="s">
        <v>40</v>
      </c>
      <c r="Q1110" s="102"/>
      <c r="R1110" s="60"/>
      <c r="S1110" s="60"/>
      <c r="T1110" s="60"/>
      <c r="U1110" s="60"/>
      <c r="V1110" s="60"/>
    </row>
    <row r="1111" spans="1:22" x14ac:dyDescent="0.2">
      <c r="A1111" s="65" t="s">
        <v>38</v>
      </c>
      <c r="B1111" s="70">
        <f t="shared" ref="B1111:M1111" si="646">B1095-B1094</f>
        <v>4.7000000000000171</v>
      </c>
      <c r="C1111" s="70">
        <f t="shared" si="646"/>
        <v>5.4000000000000057</v>
      </c>
      <c r="D1111" s="70">
        <f t="shared" si="646"/>
        <v>6</v>
      </c>
      <c r="E1111" s="70">
        <f t="shared" si="646"/>
        <v>6.8999999999999773</v>
      </c>
      <c r="F1111" s="70">
        <f t="shared" si="646"/>
        <v>4</v>
      </c>
      <c r="G1111" s="70">
        <f t="shared" si="646"/>
        <v>3.2999999999999545</v>
      </c>
      <c r="H1111" s="70">
        <f t="shared" si="646"/>
        <v>7.5</v>
      </c>
      <c r="I1111" s="70">
        <f t="shared" si="646"/>
        <v>7.4000000000000341</v>
      </c>
      <c r="J1111" s="70">
        <f t="shared" si="646"/>
        <v>5.8999999999999773</v>
      </c>
      <c r="K1111" s="70">
        <f t="shared" si="646"/>
        <v>4.5999999999999943</v>
      </c>
      <c r="L1111" s="70">
        <f t="shared" si="646"/>
        <v>3.9000000000000057</v>
      </c>
      <c r="M1111" s="70">
        <f t="shared" si="646"/>
        <v>4.6999999999999886</v>
      </c>
      <c r="N1111" s="69">
        <f>O1095-O1094</f>
        <v>5.3583333333333201</v>
      </c>
      <c r="Q1111" s="102"/>
      <c r="R1111" s="60"/>
      <c r="S1111" s="60"/>
      <c r="T1111" s="60"/>
      <c r="U1111" s="60"/>
      <c r="V1111" s="60"/>
    </row>
    <row r="1112" spans="1:22" x14ac:dyDescent="0.2">
      <c r="A1112" s="65" t="s">
        <v>39</v>
      </c>
      <c r="B1112" s="70">
        <f t="shared" ref="B1112:M1112" si="647">(B1111/B1094)*100</f>
        <v>2.083333333333341</v>
      </c>
      <c r="C1112" s="70">
        <f t="shared" si="647"/>
        <v>2.4107142857142883</v>
      </c>
      <c r="D1112" s="70">
        <f t="shared" si="647"/>
        <v>2.64783759929391</v>
      </c>
      <c r="E1112" s="70">
        <f t="shared" si="647"/>
        <v>2.9262086513994809</v>
      </c>
      <c r="F1112" s="70">
        <f t="shared" si="647"/>
        <v>1.5860428231562251</v>
      </c>
      <c r="G1112" s="70">
        <f t="shared" si="647"/>
        <v>1.2566641279512392</v>
      </c>
      <c r="H1112" s="70">
        <f t="shared" si="647"/>
        <v>2.8037383177570092</v>
      </c>
      <c r="I1112" s="70">
        <f t="shared" si="647"/>
        <v>2.7591349739000877</v>
      </c>
      <c r="J1112" s="70">
        <f t="shared" si="647"/>
        <v>2.2912621359223211</v>
      </c>
      <c r="K1112" s="70">
        <f t="shared" si="647"/>
        <v>1.8525976641159865</v>
      </c>
      <c r="L1112" s="70">
        <f t="shared" si="647"/>
        <v>1.6283924843423823</v>
      </c>
      <c r="M1112" s="70">
        <f t="shared" si="647"/>
        <v>1.9756200084068889</v>
      </c>
      <c r="N1112" s="78">
        <f>(N1111/O1094)*100</f>
        <v>2.1828427877923695</v>
      </c>
      <c r="Q1112" s="102"/>
      <c r="R1112" s="60"/>
      <c r="S1112" s="60"/>
      <c r="T1112" s="60"/>
      <c r="U1112" s="60"/>
      <c r="V1112" s="60"/>
    </row>
    <row r="1113" spans="1:22" s="77" customFormat="1" x14ac:dyDescent="0.2">
      <c r="A1113" s="74"/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  <c r="L1113" s="75"/>
      <c r="M1113" s="75"/>
      <c r="N1113" s="76"/>
      <c r="O1113" s="76"/>
      <c r="P1113" s="76"/>
      <c r="Q1113" s="103"/>
      <c r="R1113" s="76"/>
      <c r="S1113" s="76"/>
      <c r="T1113" s="76"/>
      <c r="U1113" s="76"/>
      <c r="V1113" s="76"/>
    </row>
    <row r="1114" spans="1:22" x14ac:dyDescent="0.2">
      <c r="B1114" s="65" t="s">
        <v>27</v>
      </c>
      <c r="C1114" s="73" t="s">
        <v>24</v>
      </c>
      <c r="D1114" s="73" t="s">
        <v>28</v>
      </c>
      <c r="E1114" s="65" t="s">
        <v>29</v>
      </c>
      <c r="F1114" s="65" t="s">
        <v>30</v>
      </c>
      <c r="G1114" s="65" t="s">
        <v>31</v>
      </c>
      <c r="H1114" s="65" t="s">
        <v>32</v>
      </c>
      <c r="I1114" s="65" t="s">
        <v>33</v>
      </c>
      <c r="J1114" s="65" t="s">
        <v>34</v>
      </c>
      <c r="K1114" s="65" t="s">
        <v>35</v>
      </c>
      <c r="L1114" s="65" t="s">
        <v>36</v>
      </c>
      <c r="M1114" s="65" t="s">
        <v>37</v>
      </c>
      <c r="N1114" s="65"/>
      <c r="O1114" s="65"/>
    </row>
    <row r="1115" spans="1:22" x14ac:dyDescent="0.2">
      <c r="A1115" s="65" t="s">
        <v>61</v>
      </c>
      <c r="B1115" s="70">
        <f>B1096-M1095</f>
        <v>-8.7999999999999829</v>
      </c>
      <c r="C1115" s="70">
        <f t="shared" ref="C1115:K1115" si="648">C1096-B1096</f>
        <v>9.9999999999994316E-2</v>
      </c>
      <c r="D1115" s="70">
        <f t="shared" si="648"/>
        <v>3.7999999999999829</v>
      </c>
      <c r="E1115" s="70">
        <f t="shared" si="648"/>
        <v>12.600000000000023</v>
      </c>
      <c r="F1115" s="70">
        <f t="shared" si="648"/>
        <v>11.199999999999989</v>
      </c>
      <c r="G1115" s="70">
        <f t="shared" si="648"/>
        <v>10.399999999999977</v>
      </c>
      <c r="H1115" s="70">
        <f t="shared" si="648"/>
        <v>6.1000000000000227</v>
      </c>
      <c r="I1115" s="70">
        <f t="shared" si="648"/>
        <v>0.80000000000001137</v>
      </c>
      <c r="J1115" s="70">
        <f t="shared" si="648"/>
        <v>-11.100000000000023</v>
      </c>
      <c r="K1115" s="70">
        <f t="shared" si="648"/>
        <v>-12.5</v>
      </c>
      <c r="L1115" s="70">
        <f>L1096-K1096</f>
        <v>-7.5</v>
      </c>
      <c r="M1115" s="70">
        <f>M1096-L1096</f>
        <v>-2.0999999999999943</v>
      </c>
    </row>
    <row r="1116" spans="1:22" x14ac:dyDescent="0.2">
      <c r="A1116" s="65" t="s">
        <v>62</v>
      </c>
      <c r="B1116" s="70">
        <f>(B1115/M1095)*100</f>
        <v>-3.6273701566364314</v>
      </c>
      <c r="C1116" s="70">
        <f t="shared" ref="C1116:K1116" si="649">(C1115/B1096)*100</f>
        <v>4.2771599657824774E-2</v>
      </c>
      <c r="D1116" s="70">
        <f t="shared" si="649"/>
        <v>1.624625908507902</v>
      </c>
      <c r="E1116" s="70">
        <f t="shared" si="649"/>
        <v>5.3007993268826343</v>
      </c>
      <c r="F1116" s="70">
        <f t="shared" si="649"/>
        <v>4.4746304434678335</v>
      </c>
      <c r="G1116" s="70">
        <f t="shared" si="649"/>
        <v>3.9770554493307757</v>
      </c>
      <c r="H1116" s="70">
        <f t="shared" si="649"/>
        <v>2.243471864656132</v>
      </c>
      <c r="I1116" s="70">
        <f t="shared" si="649"/>
        <v>0.28776978417266597</v>
      </c>
      <c r="J1116" s="70">
        <f t="shared" si="649"/>
        <v>-3.98134863701579</v>
      </c>
      <c r="K1116" s="70">
        <f t="shared" si="649"/>
        <v>-4.6694060515502427</v>
      </c>
      <c r="L1116" s="70">
        <f>(L1115/K1096)*100</f>
        <v>-2.938871473354232</v>
      </c>
      <c r="M1116" s="70">
        <f>(M1115/L1096)*100</f>
        <v>-0.84779975777149552</v>
      </c>
    </row>
    <row r="1117" spans="1:22" x14ac:dyDescent="0.2">
      <c r="B1117" s="64" t="s">
        <v>7</v>
      </c>
      <c r="C1117" s="65" t="s">
        <v>8</v>
      </c>
      <c r="D1117" s="65" t="s">
        <v>9</v>
      </c>
      <c r="E1117" s="65" t="s">
        <v>10</v>
      </c>
      <c r="F1117" s="65" t="s">
        <v>11</v>
      </c>
      <c r="G1117" s="65" t="s">
        <v>12</v>
      </c>
      <c r="H1117" s="65" t="s">
        <v>13</v>
      </c>
      <c r="I1117" s="65" t="s">
        <v>14</v>
      </c>
      <c r="J1117" s="65" t="s">
        <v>15</v>
      </c>
      <c r="K1117" s="65" t="s">
        <v>16</v>
      </c>
      <c r="L1117" s="65" t="s">
        <v>17</v>
      </c>
      <c r="M1117" s="65" t="s">
        <v>18</v>
      </c>
      <c r="N1117" s="65" t="s">
        <v>40</v>
      </c>
    </row>
    <row r="1118" spans="1:22" x14ac:dyDescent="0.2">
      <c r="A1118" s="65" t="s">
        <v>63</v>
      </c>
      <c r="B1118" s="70">
        <f t="shared" ref="B1118:M1118" si="650">B1096-B1095</f>
        <v>3.5</v>
      </c>
      <c r="C1118" s="70">
        <f t="shared" si="650"/>
        <v>4.5</v>
      </c>
      <c r="D1118" s="70">
        <f t="shared" si="650"/>
        <v>5.0999999999999943</v>
      </c>
      <c r="E1118" s="70">
        <f t="shared" si="650"/>
        <v>7.6000000000000227</v>
      </c>
      <c r="F1118" s="70">
        <f t="shared" si="650"/>
        <v>5.3000000000000114</v>
      </c>
      <c r="G1118" s="70">
        <f t="shared" si="650"/>
        <v>6</v>
      </c>
      <c r="H1118" s="70">
        <f t="shared" si="650"/>
        <v>3</v>
      </c>
      <c r="I1118" s="70">
        <f t="shared" si="650"/>
        <v>3.1999999999999886</v>
      </c>
      <c r="J1118" s="70">
        <f t="shared" si="650"/>
        <v>4.3000000000000114</v>
      </c>
      <c r="K1118" s="70">
        <f t="shared" si="650"/>
        <v>2.2999999999999829</v>
      </c>
      <c r="L1118" s="70">
        <f t="shared" si="650"/>
        <v>4.2999999999999829</v>
      </c>
      <c r="M1118" s="70">
        <f t="shared" si="650"/>
        <v>3</v>
      </c>
      <c r="N1118" s="69">
        <f>O1096-O1095</f>
        <v>4.3416666666666117</v>
      </c>
    </row>
    <row r="1119" spans="1:22" x14ac:dyDescent="0.2">
      <c r="A1119" s="65" t="s">
        <v>64</v>
      </c>
      <c r="B1119" s="70">
        <f t="shared" ref="B1119:K1119" si="651">(B1118/B1095)*100</f>
        <v>1.519756838905775</v>
      </c>
      <c r="C1119" s="70">
        <f t="shared" si="651"/>
        <v>1.9616390584132517</v>
      </c>
      <c r="D1119" s="70">
        <f t="shared" si="651"/>
        <v>2.1926053310404101</v>
      </c>
      <c r="E1119" s="70">
        <f t="shared" si="651"/>
        <v>3.1314379892871953</v>
      </c>
      <c r="F1119" s="70">
        <f t="shared" si="651"/>
        <v>2.0686963309914175</v>
      </c>
      <c r="G1119" s="70">
        <f t="shared" si="651"/>
        <v>2.2564874012786764</v>
      </c>
      <c r="H1119" s="70">
        <f t="shared" si="651"/>
        <v>1.0909090909090911</v>
      </c>
      <c r="I1119" s="70">
        <f t="shared" si="651"/>
        <v>1.1611030478954965</v>
      </c>
      <c r="J1119" s="70">
        <f t="shared" si="651"/>
        <v>1.6324981017463978</v>
      </c>
      <c r="K1119" s="70">
        <f t="shared" si="651"/>
        <v>0.90945037564253961</v>
      </c>
      <c r="L1119" s="70">
        <f>(L1118/L1095)*100</f>
        <v>1.7666392769104284</v>
      </c>
      <c r="M1119" s="70">
        <f>(M1118/M1095)*100</f>
        <v>1.2366034624896949</v>
      </c>
      <c r="N1119" s="78">
        <f>(N1118/O1095)*100</f>
        <v>1.7308970099667556</v>
      </c>
    </row>
    <row r="1120" spans="1:22" s="77" customFormat="1" x14ac:dyDescent="0.2">
      <c r="A1120" s="74"/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6"/>
      <c r="M1120" s="76"/>
      <c r="N1120" s="76"/>
      <c r="O1120" s="76"/>
      <c r="P1120" s="76"/>
      <c r="Q1120" s="76"/>
      <c r="R1120" s="76"/>
      <c r="S1120" s="76"/>
      <c r="T1120" s="76"/>
    </row>
    <row r="1121" spans="1:20" x14ac:dyDescent="0.2">
      <c r="B1121" s="65" t="s">
        <v>27</v>
      </c>
      <c r="C1121" s="73" t="s">
        <v>24</v>
      </c>
      <c r="D1121" s="73" t="s">
        <v>28</v>
      </c>
      <c r="E1121" s="65" t="s">
        <v>29</v>
      </c>
      <c r="F1121" s="65" t="s">
        <v>30</v>
      </c>
      <c r="G1121" s="65" t="s">
        <v>31</v>
      </c>
      <c r="H1121" s="65" t="s">
        <v>32</v>
      </c>
      <c r="I1121" s="65" t="s">
        <v>33</v>
      </c>
      <c r="J1121" s="65" t="s">
        <v>34</v>
      </c>
      <c r="K1121" s="65" t="s">
        <v>35</v>
      </c>
      <c r="L1121" s="65" t="s">
        <v>36</v>
      </c>
      <c r="M1121" s="65" t="s">
        <v>37</v>
      </c>
    </row>
    <row r="1122" spans="1:20" x14ac:dyDescent="0.2">
      <c r="A1122" s="65" t="s">
        <v>65</v>
      </c>
      <c r="B1122" s="70">
        <f>B1097-M1096</f>
        <v>-6.5999999999999943</v>
      </c>
      <c r="C1122" s="70">
        <f t="shared" ref="C1122:H1122" si="652">C1097-B1097</f>
        <v>0.59999999999999432</v>
      </c>
      <c r="D1122" s="70">
        <f t="shared" si="652"/>
        <v>3.8000000000000114</v>
      </c>
      <c r="E1122" s="70">
        <f t="shared" si="652"/>
        <v>9.1999999999999886</v>
      </c>
      <c r="F1122" s="70">
        <f t="shared" si="652"/>
        <v>11.799999999999983</v>
      </c>
      <c r="G1122" s="70">
        <f t="shared" si="652"/>
        <v>12.100000000000023</v>
      </c>
      <c r="H1122" s="70">
        <f t="shared" si="652"/>
        <v>5.6000000000000227</v>
      </c>
      <c r="I1122" s="70">
        <f>I1097-H1097</f>
        <v>1</v>
      </c>
      <c r="J1122" s="70">
        <f>J1097-I1097</f>
        <v>-12.100000000000023</v>
      </c>
      <c r="K1122" s="70">
        <f>K1097-J1097</f>
        <v>-10.399999999999977</v>
      </c>
      <c r="L1122" s="70">
        <f>L1097-K1097</f>
        <v>-9.2000000000000171</v>
      </c>
      <c r="M1122" s="70">
        <f>M1097-L1097</f>
        <v>-1.2000000000000171</v>
      </c>
    </row>
    <row r="1123" spans="1:20" x14ac:dyDescent="0.2">
      <c r="A1123" s="65" t="s">
        <v>66</v>
      </c>
      <c r="B1123" s="70">
        <f>(B1122/M1096)*100</f>
        <v>-2.6872964169381084</v>
      </c>
      <c r="C1123" s="70">
        <f t="shared" ref="C1123:H1123" si="653">(C1122/B1097)*100</f>
        <v>0.25104602510460011</v>
      </c>
      <c r="D1123" s="70">
        <f t="shared" si="653"/>
        <v>1.5859766277128595</v>
      </c>
      <c r="E1123" s="70">
        <f t="shared" si="653"/>
        <v>3.7797863599013923</v>
      </c>
      <c r="F1123" s="70">
        <f t="shared" si="653"/>
        <v>4.6714172604908875</v>
      </c>
      <c r="G1123" s="70">
        <f t="shared" si="653"/>
        <v>4.5763993948562876</v>
      </c>
      <c r="H1123" s="70">
        <f t="shared" si="653"/>
        <v>2.0253164556962111</v>
      </c>
      <c r="I1123" s="70">
        <f>(I1122/H1097)*100</f>
        <v>0.35448422545196734</v>
      </c>
      <c r="J1123" s="70">
        <f>(J1122/I1097)*100</f>
        <v>-4.27410808901449</v>
      </c>
      <c r="K1123" s="70">
        <f>(K1122/J1097)*100</f>
        <v>-3.8376383763837554</v>
      </c>
      <c r="L1123" s="70">
        <f>(L1122/K1097)*100</f>
        <v>-3.5303146584804357</v>
      </c>
      <c r="M1123" s="70">
        <f>(M1122/L1097)*100</f>
        <v>-0.47732696897375382</v>
      </c>
    </row>
    <row r="1124" spans="1:20" x14ac:dyDescent="0.2">
      <c r="B1124" s="64" t="s">
        <v>7</v>
      </c>
      <c r="C1124" s="65" t="s">
        <v>8</v>
      </c>
      <c r="D1124" s="65" t="s">
        <v>9</v>
      </c>
      <c r="E1124" s="65" t="s">
        <v>10</v>
      </c>
      <c r="F1124" s="65" t="s">
        <v>11</v>
      </c>
      <c r="G1124" s="65" t="s">
        <v>12</v>
      </c>
      <c r="H1124" s="65" t="s">
        <v>13</v>
      </c>
      <c r="I1124" s="65" t="s">
        <v>14</v>
      </c>
      <c r="J1124" s="65" t="s">
        <v>15</v>
      </c>
      <c r="K1124" s="65" t="s">
        <v>16</v>
      </c>
      <c r="L1124" s="65" t="s">
        <v>17</v>
      </c>
      <c r="M1124" s="65" t="s">
        <v>18</v>
      </c>
      <c r="N1124" s="65" t="s">
        <v>40</v>
      </c>
    </row>
    <row r="1125" spans="1:20" x14ac:dyDescent="0.2">
      <c r="A1125" s="65" t="s">
        <v>67</v>
      </c>
      <c r="B1125" s="70">
        <f t="shared" ref="B1125:H1125" si="654">B1097-B1096</f>
        <v>5.1999999999999886</v>
      </c>
      <c r="C1125" s="70">
        <f t="shared" si="654"/>
        <v>5.6999999999999886</v>
      </c>
      <c r="D1125" s="70">
        <f t="shared" si="654"/>
        <v>5.7000000000000171</v>
      </c>
      <c r="E1125" s="70">
        <f t="shared" si="654"/>
        <v>2.2999999999999829</v>
      </c>
      <c r="F1125" s="70">
        <f t="shared" si="654"/>
        <v>2.8999999999999773</v>
      </c>
      <c r="G1125" s="70">
        <f t="shared" si="654"/>
        <v>4.6000000000000227</v>
      </c>
      <c r="H1125" s="70">
        <f t="shared" si="654"/>
        <v>4.1000000000000227</v>
      </c>
      <c r="I1125" s="70">
        <f>I1097-I1096</f>
        <v>4.3000000000000114</v>
      </c>
      <c r="J1125" s="70">
        <f>J1097-J1096</f>
        <v>3.3000000000000114</v>
      </c>
      <c r="K1125" s="70">
        <f>K1097-K1096</f>
        <v>5.4000000000000341</v>
      </c>
      <c r="L1125" s="70">
        <f>L1097-L1096</f>
        <v>3.7000000000000171</v>
      </c>
      <c r="M1125" s="70">
        <f>M1097-M1096</f>
        <v>4.5999999999999943</v>
      </c>
      <c r="N1125" s="69">
        <f>O1097-O1096</f>
        <v>4.3166666666666629</v>
      </c>
    </row>
    <row r="1126" spans="1:20" x14ac:dyDescent="0.2">
      <c r="A1126" s="65" t="s">
        <v>68</v>
      </c>
      <c r="B1126" s="70">
        <f t="shared" ref="B1126:H1126" si="655">(B1125/B1096)*100</f>
        <v>2.2241231822070096</v>
      </c>
      <c r="C1126" s="70">
        <f t="shared" si="655"/>
        <v>2.4369388627618593</v>
      </c>
      <c r="D1126" s="70">
        <f t="shared" si="655"/>
        <v>2.3979806478754808</v>
      </c>
      <c r="E1126" s="70">
        <f t="shared" si="655"/>
        <v>0.91889732321213857</v>
      </c>
      <c r="F1126" s="70">
        <f t="shared" si="655"/>
        <v>1.1089866156787676</v>
      </c>
      <c r="G1126" s="70">
        <f t="shared" si="655"/>
        <v>1.6917984553144625</v>
      </c>
      <c r="H1126" s="70">
        <f t="shared" si="655"/>
        <v>1.4748201438849002</v>
      </c>
      <c r="I1126" s="70">
        <f>(I1125/I1096)*100</f>
        <v>1.5423242467718834</v>
      </c>
      <c r="J1126" s="70">
        <f>(J1125/J1096)*100</f>
        <v>1.2327231976092683</v>
      </c>
      <c r="K1126" s="70">
        <f>(K1125/K1096)*100</f>
        <v>2.1159874608150604</v>
      </c>
      <c r="L1126" s="70">
        <f>(L1125/L1096)*100</f>
        <v>1.4937424303593125</v>
      </c>
      <c r="M1126" s="70">
        <f>(M1125/M1096)*100</f>
        <v>1.8729641693811052</v>
      </c>
      <c r="N1126" s="78">
        <f>(N1125/O1096)*100</f>
        <v>1.691649521570163</v>
      </c>
    </row>
    <row r="1127" spans="1:20" s="77" customFormat="1" x14ac:dyDescent="0.2">
      <c r="A1127" s="74"/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  <c r="L1127" s="76"/>
      <c r="M1127" s="76"/>
      <c r="N1127" s="76"/>
      <c r="O1127" s="76"/>
      <c r="P1127" s="76"/>
      <c r="Q1127" s="76"/>
      <c r="R1127" s="76"/>
      <c r="S1127" s="76"/>
      <c r="T1127" s="76"/>
    </row>
    <row r="1128" spans="1:20" x14ac:dyDescent="0.2">
      <c r="B1128" s="65" t="s">
        <v>27</v>
      </c>
      <c r="C1128" s="73" t="s">
        <v>24</v>
      </c>
      <c r="D1128" s="73" t="s">
        <v>28</v>
      </c>
      <c r="E1128" s="65" t="s">
        <v>29</v>
      </c>
      <c r="F1128" s="65" t="s">
        <v>30</v>
      </c>
      <c r="G1128" s="65" t="s">
        <v>31</v>
      </c>
      <c r="H1128" s="65" t="s">
        <v>32</v>
      </c>
      <c r="I1128" s="65" t="s">
        <v>33</v>
      </c>
      <c r="J1128" s="65" t="s">
        <v>34</v>
      </c>
      <c r="K1128" s="65" t="s">
        <v>35</v>
      </c>
      <c r="L1128" s="65" t="s">
        <v>36</v>
      </c>
      <c r="M1128" s="65" t="s">
        <v>37</v>
      </c>
    </row>
    <row r="1129" spans="1:20" x14ac:dyDescent="0.2">
      <c r="A1129" s="65" t="s">
        <v>69</v>
      </c>
      <c r="B1129" s="70">
        <f>B1098-M1097</f>
        <v>-7.2999999999999829</v>
      </c>
      <c r="C1129" s="70">
        <f t="shared" ref="C1129:M1129" si="656">C1098-B1098</f>
        <v>-9.9999999999994316E-2</v>
      </c>
      <c r="D1129" s="70">
        <f t="shared" si="656"/>
        <v>3.1999999999999886</v>
      </c>
      <c r="E1129" s="70">
        <f t="shared" si="656"/>
        <v>8.1999999999999886</v>
      </c>
      <c r="F1129" s="70">
        <f t="shared" si="656"/>
        <v>14.400000000000034</v>
      </c>
      <c r="G1129" s="70">
        <f t="shared" si="656"/>
        <v>12.399999999999977</v>
      </c>
      <c r="H1129" s="70">
        <f t="shared" si="656"/>
        <v>3.1000000000000227</v>
      </c>
      <c r="I1129" s="70">
        <f t="shared" si="656"/>
        <v>2</v>
      </c>
      <c r="J1129" s="70">
        <f t="shared" si="656"/>
        <v>-14.700000000000045</v>
      </c>
      <c r="K1129" s="70">
        <f t="shared" si="656"/>
        <v>-9.5</v>
      </c>
      <c r="L1129" s="70">
        <f t="shared" si="656"/>
        <v>-8.2999999999999829</v>
      </c>
      <c r="M1129" s="70">
        <f t="shared" si="656"/>
        <v>-2.5999999999999943</v>
      </c>
    </row>
    <row r="1130" spans="1:20" x14ac:dyDescent="0.2">
      <c r="A1130" s="65" t="s">
        <v>70</v>
      </c>
      <c r="B1130" s="70">
        <f>(B1129/M1097)*100</f>
        <v>-2.9176658673061482</v>
      </c>
      <c r="C1130" s="70">
        <f t="shared" ref="C1130:M1130" si="657">(C1129/B1098)*100</f>
        <v>-4.1169205434332778E-2</v>
      </c>
      <c r="D1130" s="70">
        <f t="shared" si="657"/>
        <v>1.3179571663920875</v>
      </c>
      <c r="E1130" s="70">
        <f t="shared" si="657"/>
        <v>3.3333333333333286</v>
      </c>
      <c r="F1130" s="70">
        <f t="shared" si="657"/>
        <v>5.6648308418568192</v>
      </c>
      <c r="G1130" s="70">
        <f t="shared" si="657"/>
        <v>4.616530156366335</v>
      </c>
      <c r="H1130" s="70">
        <f t="shared" si="657"/>
        <v>1.103202846975097</v>
      </c>
      <c r="I1130" s="70">
        <f t="shared" si="657"/>
        <v>0.70397747272087285</v>
      </c>
      <c r="J1130" s="70">
        <f t="shared" si="657"/>
        <v>-5.1380636141209521</v>
      </c>
      <c r="K1130" s="70">
        <f t="shared" si="657"/>
        <v>-3.5003684598378779</v>
      </c>
      <c r="L1130" s="70">
        <f t="shared" si="657"/>
        <v>-3.169148529973266</v>
      </c>
      <c r="M1130" s="70">
        <f t="shared" si="657"/>
        <v>-1.0252365930599348</v>
      </c>
    </row>
    <row r="1131" spans="1:20" x14ac:dyDescent="0.2">
      <c r="B1131" s="64" t="s">
        <v>7</v>
      </c>
      <c r="C1131" s="65" t="s">
        <v>8</v>
      </c>
      <c r="D1131" s="65" t="s">
        <v>9</v>
      </c>
      <c r="E1131" s="65" t="s">
        <v>10</v>
      </c>
      <c r="F1131" s="65" t="s">
        <v>11</v>
      </c>
      <c r="G1131" s="65" t="s">
        <v>12</v>
      </c>
      <c r="H1131" s="65" t="s">
        <v>13</v>
      </c>
      <c r="I1131" s="65" t="s">
        <v>14</v>
      </c>
      <c r="J1131" s="65" t="s">
        <v>15</v>
      </c>
      <c r="K1131" s="65" t="s">
        <v>16</v>
      </c>
      <c r="L1131" s="65" t="s">
        <v>17</v>
      </c>
      <c r="M1131" s="65" t="s">
        <v>18</v>
      </c>
      <c r="N1131" s="65" t="s">
        <v>40</v>
      </c>
    </row>
    <row r="1132" spans="1:20" x14ac:dyDescent="0.2">
      <c r="A1132" s="65" t="s">
        <v>71</v>
      </c>
      <c r="B1132" s="70">
        <f t="shared" ref="B1132:I1132" si="658">B1098-B1097</f>
        <v>3.9000000000000057</v>
      </c>
      <c r="C1132" s="70">
        <f t="shared" si="658"/>
        <v>3.2000000000000171</v>
      </c>
      <c r="D1132" s="70">
        <f t="shared" si="658"/>
        <v>2.5999999999999943</v>
      </c>
      <c r="E1132" s="70">
        <f t="shared" si="658"/>
        <v>1.5999999999999943</v>
      </c>
      <c r="F1132" s="70">
        <f t="shared" si="658"/>
        <v>4.2000000000000455</v>
      </c>
      <c r="G1132" s="70">
        <f t="shared" si="658"/>
        <v>4.5</v>
      </c>
      <c r="H1132" s="70">
        <f t="shared" si="658"/>
        <v>2</v>
      </c>
      <c r="I1132" s="70">
        <f t="shared" si="658"/>
        <v>3</v>
      </c>
      <c r="J1132" s="70">
        <f>J1098-J1097</f>
        <v>0.39999999999997726</v>
      </c>
      <c r="K1132" s="70">
        <f>K1098-K1097</f>
        <v>1.2999999999999545</v>
      </c>
      <c r="L1132" s="70">
        <f>L1098-L1097</f>
        <v>2.1999999999999886</v>
      </c>
      <c r="M1132" s="70">
        <f>M1098-M1097</f>
        <v>0.80000000000001137</v>
      </c>
      <c r="N1132" s="69">
        <f>O1098-O1097</f>
        <v>2.4750000000000227</v>
      </c>
    </row>
    <row r="1133" spans="1:20" x14ac:dyDescent="0.2">
      <c r="A1133" s="65" t="s">
        <v>72</v>
      </c>
      <c r="B1133" s="70">
        <f t="shared" ref="B1133:I1133" si="659">(B1132/B1097)*100</f>
        <v>1.6317991631799187</v>
      </c>
      <c r="C1133" s="70">
        <f t="shared" si="659"/>
        <v>1.3355592654424111</v>
      </c>
      <c r="D1133" s="70">
        <f t="shared" si="659"/>
        <v>1.0682004930156097</v>
      </c>
      <c r="E1133" s="70">
        <f t="shared" si="659"/>
        <v>0.63341250989706832</v>
      </c>
      <c r="F1133" s="70">
        <f t="shared" si="659"/>
        <v>1.5885022692889734</v>
      </c>
      <c r="G1133" s="70">
        <f t="shared" si="659"/>
        <v>1.62748643761302</v>
      </c>
      <c r="H1133" s="70">
        <f t="shared" si="659"/>
        <v>0.70896845090393468</v>
      </c>
      <c r="I1133" s="70">
        <f t="shared" si="659"/>
        <v>1.0596962204168137</v>
      </c>
      <c r="J1133" s="70">
        <f>(J1132/J1097)*100</f>
        <v>0.14760147601475176</v>
      </c>
      <c r="K1133" s="70">
        <f>(K1132/K1097)*100</f>
        <v>0.49884881043743451</v>
      </c>
      <c r="L1133" s="70">
        <f>(L1132/L1097)*100</f>
        <v>0.87509944311853161</v>
      </c>
      <c r="M1133" s="70">
        <f>(M1132/M1097)*100</f>
        <v>0.31974420463629549</v>
      </c>
      <c r="N1133" s="78">
        <f>(N1132/O1097)*100</f>
        <v>0.95378785445904746</v>
      </c>
    </row>
    <row r="1134" spans="1:20" s="77" customFormat="1" x14ac:dyDescent="0.2">
      <c r="A1134" s="74"/>
      <c r="B1134" s="75"/>
      <c r="C1134" s="75"/>
      <c r="D1134" s="76"/>
      <c r="E1134" s="76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  <c r="T1134" s="76"/>
    </row>
    <row r="1135" spans="1:20" x14ac:dyDescent="0.2">
      <c r="B1135" s="65" t="s">
        <v>27</v>
      </c>
      <c r="C1135" s="73" t="s">
        <v>24</v>
      </c>
      <c r="D1135" s="73" t="s">
        <v>28</v>
      </c>
      <c r="E1135" s="65" t="s">
        <v>29</v>
      </c>
      <c r="F1135" s="65" t="s">
        <v>30</v>
      </c>
      <c r="G1135" s="65" t="s">
        <v>31</v>
      </c>
      <c r="H1135" s="65" t="s">
        <v>32</v>
      </c>
      <c r="I1135" s="65" t="s">
        <v>33</v>
      </c>
      <c r="J1135" s="65" t="s">
        <v>34</v>
      </c>
      <c r="K1135" s="65" t="s">
        <v>35</v>
      </c>
      <c r="L1135" s="65" t="s">
        <v>36</v>
      </c>
      <c r="M1135" s="65" t="s">
        <v>37</v>
      </c>
      <c r="N1135" s="65"/>
      <c r="O1135" s="65"/>
    </row>
    <row r="1136" spans="1:20" s="79" customFormat="1" x14ac:dyDescent="0.2">
      <c r="A1136" s="65" t="s">
        <v>76</v>
      </c>
      <c r="B1136" s="70">
        <f>B1099-M1098</f>
        <v>-8.8000000000000114</v>
      </c>
      <c r="C1136" s="70">
        <f t="shared" ref="C1136:M1136" si="660">C1099-B1099</f>
        <v>-1.0999999999999943</v>
      </c>
      <c r="D1136" s="70">
        <f t="shared" si="660"/>
        <v>3.0999999999999943</v>
      </c>
      <c r="E1136" s="70">
        <f t="shared" si="660"/>
        <v>8.5</v>
      </c>
      <c r="F1136" s="70">
        <f t="shared" si="660"/>
        <v>15.600000000000023</v>
      </c>
      <c r="G1136" s="70">
        <f t="shared" si="660"/>
        <v>9.5999999999999659</v>
      </c>
      <c r="H1136" s="70">
        <f t="shared" si="660"/>
        <v>3.3000000000000114</v>
      </c>
      <c r="I1136" s="70">
        <f t="shared" si="660"/>
        <v>1</v>
      </c>
      <c r="J1136" s="70">
        <f t="shared" si="660"/>
        <v>-13.5</v>
      </c>
      <c r="K1136" s="70">
        <f t="shared" si="660"/>
        <v>-9.0999999999999659</v>
      </c>
      <c r="L1136" s="70">
        <f t="shared" si="660"/>
        <v>-10.400000000000034</v>
      </c>
      <c r="M1136" s="70">
        <f t="shared" si="660"/>
        <v>-3.0999999999999943</v>
      </c>
      <c r="N1136" s="60"/>
      <c r="O1136" s="60"/>
      <c r="P1136" s="60"/>
      <c r="Q1136" s="60"/>
      <c r="R1136" s="60"/>
      <c r="S1136" s="60"/>
      <c r="T1136" s="60"/>
    </row>
    <row r="1137" spans="1:20" s="79" customFormat="1" x14ac:dyDescent="0.2">
      <c r="A1137" s="65" t="s">
        <v>77</v>
      </c>
      <c r="B1137" s="70">
        <f>(B1136/M1098)*100</f>
        <v>-3.5059760956175343</v>
      </c>
      <c r="C1137" s="70">
        <f t="shared" ref="C1137:M1137" si="661">(C1136/B1099)*100</f>
        <v>-0.4541701073492958</v>
      </c>
      <c r="D1137" s="70">
        <f t="shared" si="661"/>
        <v>1.2857735379510553</v>
      </c>
      <c r="E1137" s="70">
        <f t="shared" si="661"/>
        <v>3.480753480753481</v>
      </c>
      <c r="F1137" s="70">
        <f t="shared" si="661"/>
        <v>6.1733280569845759</v>
      </c>
      <c r="G1137" s="70">
        <f t="shared" si="661"/>
        <v>3.5780842340663312</v>
      </c>
      <c r="H1137" s="70">
        <f t="shared" si="661"/>
        <v>1.1874775098956503</v>
      </c>
      <c r="I1137" s="70">
        <f t="shared" si="661"/>
        <v>0.35561877667140823</v>
      </c>
      <c r="J1137" s="70">
        <f t="shared" si="661"/>
        <v>-4.78384124734231</v>
      </c>
      <c r="K1137" s="70">
        <f t="shared" si="661"/>
        <v>-3.3866765909936607</v>
      </c>
      <c r="L1137" s="70">
        <f t="shared" si="661"/>
        <v>-4.00616332819724</v>
      </c>
      <c r="M1137" s="70">
        <f t="shared" si="661"/>
        <v>-1.2439807383627588</v>
      </c>
      <c r="N1137" s="60"/>
      <c r="O1137" s="60"/>
      <c r="P1137" s="60"/>
      <c r="Q1137" s="60"/>
      <c r="R1137" s="60"/>
      <c r="S1137" s="60"/>
      <c r="T1137" s="60"/>
    </row>
    <row r="1138" spans="1:20" x14ac:dyDescent="0.2">
      <c r="B1138" s="64" t="s">
        <v>7</v>
      </c>
      <c r="C1138" s="65" t="s">
        <v>8</v>
      </c>
      <c r="D1138" s="65" t="s">
        <v>9</v>
      </c>
      <c r="E1138" s="65" t="s">
        <v>10</v>
      </c>
      <c r="F1138" s="65" t="s">
        <v>11</v>
      </c>
      <c r="G1138" s="65" t="s">
        <v>12</v>
      </c>
      <c r="H1138" s="65" t="s">
        <v>13</v>
      </c>
      <c r="I1138" s="65" t="s">
        <v>14</v>
      </c>
      <c r="J1138" s="65" t="s">
        <v>15</v>
      </c>
      <c r="K1138" s="65" t="s">
        <v>16</v>
      </c>
      <c r="L1138" s="65" t="s">
        <v>17</v>
      </c>
      <c r="M1138" s="65" t="s">
        <v>18</v>
      </c>
      <c r="N1138" s="65" t="s">
        <v>40</v>
      </c>
    </row>
    <row r="1139" spans="1:20" s="79" customFormat="1" x14ac:dyDescent="0.2">
      <c r="A1139" s="65" t="s">
        <v>78</v>
      </c>
      <c r="B1139" s="70">
        <f t="shared" ref="B1139:M1139" si="662">B1099-B1098</f>
        <v>-0.70000000000001705</v>
      </c>
      <c r="C1139" s="70">
        <f t="shared" si="662"/>
        <v>-1.7000000000000171</v>
      </c>
      <c r="D1139" s="70">
        <f t="shared" si="662"/>
        <v>-1.8000000000000114</v>
      </c>
      <c r="E1139" s="70">
        <f t="shared" si="662"/>
        <v>-1.5</v>
      </c>
      <c r="F1139" s="70">
        <f t="shared" si="662"/>
        <v>-0.30000000000001137</v>
      </c>
      <c r="G1139" s="70">
        <f t="shared" si="662"/>
        <v>-3.1000000000000227</v>
      </c>
      <c r="H1139" s="70">
        <f t="shared" si="662"/>
        <v>-2.9000000000000341</v>
      </c>
      <c r="I1139" s="70">
        <f t="shared" si="662"/>
        <v>-3.9000000000000341</v>
      </c>
      <c r="J1139" s="70">
        <f t="shared" si="662"/>
        <v>-2.6999999999999886</v>
      </c>
      <c r="K1139" s="70">
        <f t="shared" si="662"/>
        <v>-2.2999999999999545</v>
      </c>
      <c r="L1139" s="70">
        <f t="shared" si="662"/>
        <v>-4.4000000000000057</v>
      </c>
      <c r="M1139" s="70">
        <f t="shared" si="662"/>
        <v>-4.9000000000000057</v>
      </c>
      <c r="N1139" s="69">
        <f>O1099-O1098</f>
        <v>-2.5166666666666515</v>
      </c>
      <c r="O1139" s="60"/>
      <c r="P1139" s="60"/>
      <c r="Q1139" s="60"/>
      <c r="R1139" s="60"/>
      <c r="S1139" s="60"/>
      <c r="T1139" s="60"/>
    </row>
    <row r="1140" spans="1:20" s="79" customFormat="1" x14ac:dyDescent="0.2">
      <c r="A1140" s="65" t="s">
        <v>79</v>
      </c>
      <c r="B1140" s="70">
        <f t="shared" ref="B1140:H1140" si="663">(B1139/B1098)*100</f>
        <v>-0.28818443804035282</v>
      </c>
      <c r="C1140" s="70">
        <f t="shared" si="663"/>
        <v>-0.70016474464580603</v>
      </c>
      <c r="D1140" s="70">
        <f t="shared" si="663"/>
        <v>-0.73170731707317538</v>
      </c>
      <c r="E1140" s="70">
        <f t="shared" si="663"/>
        <v>-0.59008654602675059</v>
      </c>
      <c r="F1140" s="70">
        <f t="shared" si="663"/>
        <v>-0.1116902457185448</v>
      </c>
      <c r="G1140" s="70">
        <f t="shared" si="663"/>
        <v>-1.103202846975097</v>
      </c>
      <c r="H1140" s="70">
        <f t="shared" si="663"/>
        <v>-1.0207673354452778</v>
      </c>
      <c r="I1140" s="70">
        <f>(I1139/I1098)*100</f>
        <v>-1.3631597343586277</v>
      </c>
      <c r="J1140" s="70">
        <f>(J1139/J1098)*100</f>
        <v>-0.99484156226970855</v>
      </c>
      <c r="K1140" s="70">
        <f>(K1139/K1098)*100</f>
        <v>-0.87819778541426297</v>
      </c>
      <c r="L1140" s="70">
        <f>(L1139/L1098)*100</f>
        <v>-1.7350157728706648</v>
      </c>
      <c r="M1140" s="70">
        <f>(M1139/M1098)*100</f>
        <v>-1.9521912350597632</v>
      </c>
      <c r="N1140" s="78">
        <f>(N1139/O1098)*100</f>
        <v>-0.96068202061330399</v>
      </c>
      <c r="O1140" s="60"/>
      <c r="P1140" s="60"/>
      <c r="Q1140" s="60"/>
      <c r="R1140" s="60"/>
      <c r="S1140" s="60"/>
      <c r="T1140" s="60"/>
    </row>
    <row r="1141" spans="1:20" s="77" customFormat="1" x14ac:dyDescent="0.2">
      <c r="A1141" s="74"/>
      <c r="B1141" s="75"/>
      <c r="C1141" s="75"/>
      <c r="D1141" s="76"/>
      <c r="E1141" s="76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  <c r="T1141" s="76"/>
    </row>
    <row r="1142" spans="1:20" s="65" customFormat="1" x14ac:dyDescent="0.2">
      <c r="B1142" s="65" t="s">
        <v>27</v>
      </c>
      <c r="C1142" s="73" t="s">
        <v>24</v>
      </c>
      <c r="D1142" s="73" t="s">
        <v>28</v>
      </c>
      <c r="E1142" s="65" t="s">
        <v>29</v>
      </c>
      <c r="F1142" s="65" t="s">
        <v>30</v>
      </c>
      <c r="G1142" s="65" t="s">
        <v>31</v>
      </c>
      <c r="H1142" s="65" t="s">
        <v>32</v>
      </c>
      <c r="I1142" s="65" t="s">
        <v>33</v>
      </c>
      <c r="J1142" s="65" t="s">
        <v>34</v>
      </c>
      <c r="K1142" s="65" t="s">
        <v>35</v>
      </c>
      <c r="L1142" s="65" t="s">
        <v>36</v>
      </c>
      <c r="M1142" s="65" t="s">
        <v>37</v>
      </c>
    </row>
    <row r="1143" spans="1:20" s="65" customFormat="1" x14ac:dyDescent="0.2">
      <c r="A1143" s="65" t="s">
        <v>80</v>
      </c>
      <c r="B1143" s="70">
        <f>B1100-M1099</f>
        <v>-11</v>
      </c>
      <c r="C1143" s="70">
        <f t="shared" ref="C1143:M1143" si="664">C1100-B1100</f>
        <v>0.5</v>
      </c>
      <c r="D1143" s="70">
        <f t="shared" si="664"/>
        <v>2.3000000000000114</v>
      </c>
      <c r="E1143" s="70">
        <f t="shared" si="664"/>
        <v>8.4000000000000057</v>
      </c>
      <c r="F1143" s="70">
        <f t="shared" si="664"/>
        <v>15.699999999999989</v>
      </c>
      <c r="G1143" s="70">
        <f t="shared" si="664"/>
        <v>9.8999999999999773</v>
      </c>
      <c r="H1143" s="70">
        <f t="shared" si="664"/>
        <v>2.1000000000000227</v>
      </c>
      <c r="I1143" s="70">
        <f t="shared" si="664"/>
        <v>0.30000000000001137</v>
      </c>
      <c r="J1143" s="70">
        <f t="shared" si="664"/>
        <v>-12.100000000000023</v>
      </c>
      <c r="K1143" s="70">
        <f t="shared" si="664"/>
        <v>-10.699999999999989</v>
      </c>
      <c r="L1143" s="70">
        <f t="shared" si="664"/>
        <v>-10</v>
      </c>
      <c r="M1143" s="70">
        <f t="shared" si="664"/>
        <v>-1.9000000000000057</v>
      </c>
      <c r="N1143" s="60"/>
    </row>
    <row r="1144" spans="1:20" s="65" customFormat="1" x14ac:dyDescent="0.2">
      <c r="A1144" s="65" t="s">
        <v>81</v>
      </c>
      <c r="B1144" s="70">
        <f>(B1143/M1099)*100</f>
        <v>-4.4697277529459569</v>
      </c>
      <c r="C1144" s="70">
        <f t="shared" ref="C1144:M1144" si="665">(C1143/B1100)*100</f>
        <v>0.21267545725223311</v>
      </c>
      <c r="D1144" s="70">
        <f t="shared" si="665"/>
        <v>0.9762308998302256</v>
      </c>
      <c r="E1144" s="70">
        <f t="shared" si="665"/>
        <v>3.530895334174025</v>
      </c>
      <c r="F1144" s="70">
        <f t="shared" si="665"/>
        <v>6.3743402354851764</v>
      </c>
      <c r="G1144" s="70">
        <f t="shared" si="665"/>
        <v>3.7786259541984646</v>
      </c>
      <c r="H1144" s="70">
        <f t="shared" si="665"/>
        <v>0.77234277307834609</v>
      </c>
      <c r="I1144" s="70">
        <f t="shared" si="665"/>
        <v>0.10948905109489467</v>
      </c>
      <c r="J1144" s="70">
        <f t="shared" si="665"/>
        <v>-4.4112285818447043</v>
      </c>
      <c r="K1144" s="70">
        <f t="shared" si="665"/>
        <v>-4.0808543096872576</v>
      </c>
      <c r="L1144" s="70">
        <f t="shared" si="665"/>
        <v>-3.9761431411530817</v>
      </c>
      <c r="M1144" s="70">
        <f t="shared" si="665"/>
        <v>-0.78674948240165865</v>
      </c>
      <c r="N1144" s="60"/>
    </row>
    <row r="1145" spans="1:20" s="65" customFormat="1" x14ac:dyDescent="0.2">
      <c r="B1145" s="64" t="s">
        <v>7</v>
      </c>
      <c r="C1145" s="65" t="s">
        <v>8</v>
      </c>
      <c r="D1145" s="65" t="s">
        <v>9</v>
      </c>
      <c r="E1145" s="65" t="s">
        <v>10</v>
      </c>
      <c r="F1145" s="65" t="s">
        <v>11</v>
      </c>
      <c r="G1145" s="65" t="s">
        <v>12</v>
      </c>
      <c r="H1145" s="65" t="s">
        <v>13</v>
      </c>
      <c r="I1145" s="65" t="s">
        <v>14</v>
      </c>
      <c r="J1145" s="65" t="s">
        <v>15</v>
      </c>
      <c r="K1145" s="65" t="s">
        <v>16</v>
      </c>
      <c r="L1145" s="65" t="s">
        <v>17</v>
      </c>
      <c r="M1145" s="65" t="s">
        <v>18</v>
      </c>
      <c r="N1145" s="65" t="s">
        <v>40</v>
      </c>
    </row>
    <row r="1146" spans="1:20" s="65" customFormat="1" x14ac:dyDescent="0.2">
      <c r="A1146" s="65" t="s">
        <v>82</v>
      </c>
      <c r="B1146" s="70">
        <f t="shared" ref="B1146:H1146" si="666">B1100-B1099</f>
        <v>-7.0999999999999943</v>
      </c>
      <c r="C1146" s="70">
        <f t="shared" si="666"/>
        <v>-5.5</v>
      </c>
      <c r="D1146" s="70">
        <f t="shared" si="666"/>
        <v>-6.2999999999999829</v>
      </c>
      <c r="E1146" s="70">
        <f t="shared" si="666"/>
        <v>-6.3999999999999773</v>
      </c>
      <c r="F1146" s="70">
        <f t="shared" si="666"/>
        <v>-6.3000000000000114</v>
      </c>
      <c r="G1146" s="70">
        <f t="shared" si="666"/>
        <v>-6</v>
      </c>
      <c r="H1146" s="70">
        <f t="shared" si="666"/>
        <v>-7.1999999999999886</v>
      </c>
      <c r="I1146" s="70">
        <f>I1100-I1099</f>
        <v>-7.8999999999999773</v>
      </c>
      <c r="J1146" s="70">
        <f>J1100-J1099</f>
        <v>-6.5</v>
      </c>
      <c r="K1146" s="70">
        <f>K1100-K1099</f>
        <v>-8.1000000000000227</v>
      </c>
      <c r="L1146" s="70">
        <f>L1100-L1099</f>
        <v>-7.6999999999999886</v>
      </c>
      <c r="M1146" s="70">
        <f>M1100-M1099</f>
        <v>-6.5</v>
      </c>
      <c r="N1146" s="80">
        <f>O1100-O1099</f>
        <v>-6.7916666666666572</v>
      </c>
    </row>
    <row r="1147" spans="1:20" s="65" customFormat="1" x14ac:dyDescent="0.2">
      <c r="A1147" s="65" t="s">
        <v>83</v>
      </c>
      <c r="B1147" s="70">
        <f t="shared" ref="B1147:K1147" si="667">(B1146/B1099)*100</f>
        <v>-2.9314616019818307</v>
      </c>
      <c r="C1147" s="70">
        <f t="shared" si="667"/>
        <v>-2.2812111157196187</v>
      </c>
      <c r="D1147" s="70">
        <f t="shared" si="667"/>
        <v>-2.5798525798525729</v>
      </c>
      <c r="E1147" s="70">
        <f t="shared" si="667"/>
        <v>-2.5326474079936592</v>
      </c>
      <c r="F1147" s="70">
        <f t="shared" si="667"/>
        <v>-2.3481177786060421</v>
      </c>
      <c r="G1147" s="70">
        <f t="shared" si="667"/>
        <v>-2.1590500179920835</v>
      </c>
      <c r="H1147" s="70">
        <f t="shared" si="667"/>
        <v>-2.5604551920341354</v>
      </c>
      <c r="I1147" s="70">
        <f t="shared" si="667"/>
        <v>-2.7994330262225291</v>
      </c>
      <c r="J1147" s="70">
        <f t="shared" si="667"/>
        <v>-2.4190547078526237</v>
      </c>
      <c r="K1147" s="70">
        <f t="shared" si="667"/>
        <v>-3.1201848998459254</v>
      </c>
      <c r="L1147" s="70">
        <f>(L1146/L1099)*100</f>
        <v>-3.089887640449434</v>
      </c>
      <c r="M1147" s="70">
        <f>(M1146/M1099)*100</f>
        <v>-2.6412027631044293</v>
      </c>
      <c r="N1147" s="81">
        <f>(N1146/O1099)*100</f>
        <v>-2.6177169653754704</v>
      </c>
    </row>
    <row r="1148" spans="1:20" s="77" customFormat="1" x14ac:dyDescent="0.2">
      <c r="A1148" s="74"/>
      <c r="B1148" s="75"/>
      <c r="C1148" s="75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  <c r="T1148" s="76"/>
    </row>
    <row r="1149" spans="1:20" s="65" customFormat="1" x14ac:dyDescent="0.2">
      <c r="B1149" s="65" t="s">
        <v>27</v>
      </c>
      <c r="C1149" s="73" t="s">
        <v>24</v>
      </c>
      <c r="D1149" s="73" t="s">
        <v>28</v>
      </c>
      <c r="E1149" s="65" t="s">
        <v>29</v>
      </c>
      <c r="F1149" s="65" t="s">
        <v>30</v>
      </c>
      <c r="G1149" s="65" t="s">
        <v>31</v>
      </c>
      <c r="H1149" s="65" t="s">
        <v>32</v>
      </c>
      <c r="I1149" s="65" t="s">
        <v>33</v>
      </c>
      <c r="J1149" s="65" t="s">
        <v>34</v>
      </c>
      <c r="K1149" s="65" t="s">
        <v>35</v>
      </c>
      <c r="L1149" s="65" t="s">
        <v>36</v>
      </c>
      <c r="M1149" s="65" t="s">
        <v>37</v>
      </c>
    </row>
    <row r="1150" spans="1:20" s="65" customFormat="1" x14ac:dyDescent="0.2">
      <c r="A1150" s="65" t="s">
        <v>86</v>
      </c>
      <c r="B1150" s="70">
        <f>B1101-M1100</f>
        <v>-8.7999999999999829</v>
      </c>
      <c r="C1150" s="70">
        <f t="shared" ref="C1150:K1150" si="668">C1101-B1101</f>
        <v>-0.10000000000002274</v>
      </c>
      <c r="D1150" s="70">
        <f t="shared" si="668"/>
        <v>2.9000000000000057</v>
      </c>
      <c r="E1150" s="70">
        <f t="shared" si="668"/>
        <v>11.800000000000011</v>
      </c>
      <c r="F1150" s="70">
        <f t="shared" si="668"/>
        <v>12.700000000000017</v>
      </c>
      <c r="G1150" s="70">
        <f t="shared" si="668"/>
        <v>10.699999999999989</v>
      </c>
      <c r="H1150" s="70">
        <f t="shared" si="668"/>
        <v>4.3000000000000114</v>
      </c>
      <c r="I1150" s="70">
        <f t="shared" si="668"/>
        <v>2.2999999999999545</v>
      </c>
      <c r="J1150" s="70">
        <f t="shared" si="668"/>
        <v>-12.599999999999966</v>
      </c>
      <c r="K1150" s="70">
        <f t="shared" si="668"/>
        <v>-9.8000000000000114</v>
      </c>
      <c r="L1150" s="70">
        <f>L1101-K1101</f>
        <v>-8.9000000000000057</v>
      </c>
      <c r="M1150" s="70">
        <f>M1101-L1101</f>
        <v>-2.9000000000000057</v>
      </c>
      <c r="N1150" s="60"/>
    </row>
    <row r="1151" spans="1:20" s="65" customFormat="1" x14ac:dyDescent="0.2">
      <c r="A1151" s="65" t="s">
        <v>87</v>
      </c>
      <c r="B1151" s="70">
        <f>(B1150/M1100)*100</f>
        <v>-3.6727879799666039</v>
      </c>
      <c r="C1151" s="70">
        <f t="shared" ref="C1151:K1151" si="669">(C1150/B1101)*100</f>
        <v>-4.3327556325833072E-2</v>
      </c>
      <c r="D1151" s="70">
        <f t="shared" si="669"/>
        <v>1.2570437798006093</v>
      </c>
      <c r="E1151" s="70">
        <f t="shared" si="669"/>
        <v>5.0513698630137034</v>
      </c>
      <c r="F1151" s="70">
        <f t="shared" si="669"/>
        <v>5.1752241238793868</v>
      </c>
      <c r="G1151" s="70">
        <f t="shared" si="669"/>
        <v>4.1456799690042576</v>
      </c>
      <c r="H1151" s="70">
        <f t="shared" si="669"/>
        <v>1.5997023809523849</v>
      </c>
      <c r="I1151" s="70">
        <f t="shared" si="669"/>
        <v>0.8421823507872408</v>
      </c>
      <c r="J1151" s="70">
        <f t="shared" si="669"/>
        <v>-4.5751633986927986</v>
      </c>
      <c r="K1151" s="70">
        <f t="shared" si="669"/>
        <v>-3.7290715372907193</v>
      </c>
      <c r="L1151" s="70">
        <f>(L1150/K1101)*100</f>
        <v>-3.5177865612648249</v>
      </c>
      <c r="M1151" s="70">
        <f>(M1150/L1101)*100</f>
        <v>-1.1880376894715303</v>
      </c>
      <c r="N1151" s="60"/>
    </row>
    <row r="1152" spans="1:20" s="65" customFormat="1" x14ac:dyDescent="0.2">
      <c r="B1152" s="64" t="s">
        <v>7</v>
      </c>
      <c r="C1152" s="65" t="s">
        <v>8</v>
      </c>
      <c r="D1152" s="65" t="s">
        <v>9</v>
      </c>
      <c r="E1152" s="65" t="s">
        <v>10</v>
      </c>
      <c r="F1152" s="65" t="s">
        <v>11</v>
      </c>
      <c r="G1152" s="65" t="s">
        <v>12</v>
      </c>
      <c r="H1152" s="65" t="s">
        <v>13</v>
      </c>
      <c r="I1152" s="65" t="s">
        <v>14</v>
      </c>
      <c r="J1152" s="65" t="s">
        <v>15</v>
      </c>
      <c r="K1152" s="65" t="s">
        <v>16</v>
      </c>
      <c r="L1152" s="65" t="s">
        <v>17</v>
      </c>
      <c r="M1152" s="65" t="s">
        <v>18</v>
      </c>
      <c r="N1152" s="65" t="s">
        <v>40</v>
      </c>
    </row>
    <row r="1153" spans="1:20" s="65" customFormat="1" x14ac:dyDescent="0.2">
      <c r="A1153" s="65" t="s">
        <v>88</v>
      </c>
      <c r="B1153" s="70">
        <f>B1101-B1100</f>
        <v>-4.2999999999999829</v>
      </c>
      <c r="C1153" s="70">
        <f t="shared" ref="C1153:K1153" si="670">C1101-B1101</f>
        <v>-0.10000000000002274</v>
      </c>
      <c r="D1153" s="70">
        <f t="shared" si="670"/>
        <v>2.9000000000000057</v>
      </c>
      <c r="E1153" s="70">
        <f t="shared" si="670"/>
        <v>11.800000000000011</v>
      </c>
      <c r="F1153" s="70">
        <f t="shared" si="670"/>
        <v>12.700000000000017</v>
      </c>
      <c r="G1153" s="70">
        <f t="shared" si="670"/>
        <v>10.699999999999989</v>
      </c>
      <c r="H1153" s="70">
        <f t="shared" si="670"/>
        <v>4.3000000000000114</v>
      </c>
      <c r="I1153" s="70">
        <f t="shared" si="670"/>
        <v>2.2999999999999545</v>
      </c>
      <c r="J1153" s="70">
        <f t="shared" si="670"/>
        <v>-12.599999999999966</v>
      </c>
      <c r="K1153" s="70">
        <f t="shared" si="670"/>
        <v>-9.8000000000000114</v>
      </c>
      <c r="L1153" s="70">
        <f>L1101-K1101</f>
        <v>-8.9000000000000057</v>
      </c>
      <c r="M1153" s="70">
        <f>M1101-L1101</f>
        <v>-2.9000000000000057</v>
      </c>
      <c r="N1153" s="80">
        <f>O1101-O1100</f>
        <v>-1.2416666666666742</v>
      </c>
    </row>
    <row r="1154" spans="1:20" s="65" customFormat="1" x14ac:dyDescent="0.2">
      <c r="A1154" s="65" t="s">
        <v>89</v>
      </c>
      <c r="B1154" s="70">
        <f t="shared" ref="B1154:K1154" si="671">(B1153/B1100)*100</f>
        <v>-1.8290089323691976</v>
      </c>
      <c r="C1154" s="70">
        <f t="shared" si="671"/>
        <v>-4.2444821731758384E-2</v>
      </c>
      <c r="D1154" s="70">
        <f t="shared" si="671"/>
        <v>1.2189995796553197</v>
      </c>
      <c r="E1154" s="70">
        <f t="shared" si="671"/>
        <v>4.7909053999188025</v>
      </c>
      <c r="F1154" s="70">
        <f t="shared" si="671"/>
        <v>4.8473282442748156</v>
      </c>
      <c r="G1154" s="70">
        <f t="shared" si="671"/>
        <v>3.9352703199705732</v>
      </c>
      <c r="H1154" s="70">
        <f t="shared" si="671"/>
        <v>1.5693430656934348</v>
      </c>
      <c r="I1154" s="70">
        <f t="shared" si="671"/>
        <v>0.83849799489608257</v>
      </c>
      <c r="J1154" s="70">
        <f t="shared" si="671"/>
        <v>-4.8054919908466696</v>
      </c>
      <c r="K1154" s="70">
        <f t="shared" si="671"/>
        <v>-3.8966202783300243</v>
      </c>
      <c r="L1154" s="70">
        <f>(L1153/L1100)*100</f>
        <v>-3.6853002070393397</v>
      </c>
      <c r="M1154" s="70">
        <f>(M1153/M1100)*100</f>
        <v>-1.2103505843071811</v>
      </c>
      <c r="N1154" s="81">
        <f>(N1153/O1100)*100</f>
        <v>-0.4914410105874234</v>
      </c>
    </row>
    <row r="1155" spans="1:20" s="77" customFormat="1" x14ac:dyDescent="0.2">
      <c r="A1155" s="74"/>
      <c r="B1155" s="75"/>
      <c r="C1155" s="75"/>
      <c r="D1155" s="76"/>
      <c r="E1155" s="76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76"/>
      <c r="R1155" s="76"/>
      <c r="S1155" s="76"/>
      <c r="T1155" s="76"/>
    </row>
    <row r="1156" spans="1:20" s="65" customFormat="1" x14ac:dyDescent="0.2">
      <c r="B1156" s="65" t="s">
        <v>27</v>
      </c>
      <c r="C1156" s="73" t="s">
        <v>24</v>
      </c>
      <c r="D1156" s="73" t="s">
        <v>28</v>
      </c>
      <c r="E1156" s="65" t="s">
        <v>29</v>
      </c>
      <c r="F1156" s="65" t="s">
        <v>30</v>
      </c>
      <c r="G1156" s="65" t="s">
        <v>31</v>
      </c>
      <c r="H1156" s="65" t="s">
        <v>32</v>
      </c>
      <c r="I1156" s="65" t="s">
        <v>33</v>
      </c>
      <c r="J1156" s="65" t="s">
        <v>34</v>
      </c>
      <c r="K1156" s="65" t="s">
        <v>35</v>
      </c>
      <c r="L1156" s="65" t="s">
        <v>36</v>
      </c>
      <c r="M1156" s="65" t="s">
        <v>37</v>
      </c>
    </row>
    <row r="1157" spans="1:20" s="65" customFormat="1" x14ac:dyDescent="0.2">
      <c r="A1157" s="65" t="s">
        <v>116</v>
      </c>
      <c r="B1157" s="70">
        <f>B1102-M1101</f>
        <v>-8.5</v>
      </c>
      <c r="C1157" s="70">
        <f t="shared" ref="C1157:M1157" si="672">C1102-B1102</f>
        <v>-0.29999999999998295</v>
      </c>
      <c r="D1157" s="70">
        <f t="shared" si="672"/>
        <v>2.5999999999999943</v>
      </c>
      <c r="E1157" s="70">
        <f t="shared" si="672"/>
        <v>10.099999999999994</v>
      </c>
      <c r="F1157" s="70">
        <f t="shared" si="672"/>
        <v>13.299999999999983</v>
      </c>
      <c r="G1157" s="70">
        <f t="shared" si="672"/>
        <v>11.900000000000034</v>
      </c>
      <c r="H1157" s="70">
        <f t="shared" si="672"/>
        <v>4.8000000000000114</v>
      </c>
      <c r="I1157" s="70">
        <f t="shared" si="672"/>
        <v>1.5999999999999659</v>
      </c>
      <c r="J1157" s="70">
        <f t="shared" si="672"/>
        <v>-12.399999999999977</v>
      </c>
      <c r="K1157" s="70">
        <f t="shared" si="672"/>
        <v>-10.5</v>
      </c>
      <c r="L1157" s="70">
        <f t="shared" si="672"/>
        <v>-9.5</v>
      </c>
      <c r="M1157" s="70">
        <f t="shared" si="672"/>
        <v>-3.3000000000000114</v>
      </c>
      <c r="N1157" s="60"/>
    </row>
    <row r="1158" spans="1:20" s="65" customFormat="1" x14ac:dyDescent="0.2">
      <c r="A1158" s="65" t="s">
        <v>117</v>
      </c>
      <c r="B1158" s="70">
        <f>(B1157/M1101)*100</f>
        <v>-3.5240464344941955</v>
      </c>
      <c r="C1158" s="70">
        <f t="shared" ref="C1158:M1158" si="673">(C1157/B1102)*100</f>
        <v>-0.12892135797162996</v>
      </c>
      <c r="D1158" s="70">
        <f t="shared" si="673"/>
        <v>1.1187607573149718</v>
      </c>
      <c r="E1158" s="70">
        <f t="shared" si="673"/>
        <v>4.2978723404255295</v>
      </c>
      <c r="F1158" s="70">
        <f t="shared" si="673"/>
        <v>5.4263565891472796</v>
      </c>
      <c r="G1158" s="70">
        <f t="shared" si="673"/>
        <v>4.6052631578947505</v>
      </c>
      <c r="H1158" s="70">
        <f t="shared" si="673"/>
        <v>1.7758046614872407</v>
      </c>
      <c r="I1158" s="70">
        <f t="shared" si="673"/>
        <v>0.581606688476905</v>
      </c>
      <c r="J1158" s="70">
        <f t="shared" si="673"/>
        <v>-4.481387784604256</v>
      </c>
      <c r="K1158" s="70">
        <f t="shared" si="673"/>
        <v>-3.9727582292849033</v>
      </c>
      <c r="L1158" s="70">
        <f t="shared" si="673"/>
        <v>-3.743104806934594</v>
      </c>
      <c r="M1158" s="70">
        <f t="shared" si="673"/>
        <v>-1.3507981989357394</v>
      </c>
      <c r="N1158" s="60"/>
    </row>
    <row r="1159" spans="1:20" s="65" customFormat="1" x14ac:dyDescent="0.2">
      <c r="B1159" s="64" t="s">
        <v>7</v>
      </c>
      <c r="C1159" s="65" t="s">
        <v>8</v>
      </c>
      <c r="D1159" s="65" t="s">
        <v>9</v>
      </c>
      <c r="E1159" s="65" t="s">
        <v>10</v>
      </c>
      <c r="F1159" s="65" t="s">
        <v>11</v>
      </c>
      <c r="G1159" s="65" t="s">
        <v>12</v>
      </c>
      <c r="H1159" s="65" t="s">
        <v>13</v>
      </c>
      <c r="I1159" s="65" t="s">
        <v>14</v>
      </c>
      <c r="J1159" s="65" t="s">
        <v>15</v>
      </c>
      <c r="K1159" s="65" t="s">
        <v>16</v>
      </c>
      <c r="L1159" s="65" t="s">
        <v>17</v>
      </c>
      <c r="M1159" s="65" t="s">
        <v>18</v>
      </c>
      <c r="N1159" s="65" t="s">
        <v>40</v>
      </c>
    </row>
    <row r="1160" spans="1:20" s="65" customFormat="1" x14ac:dyDescent="0.2">
      <c r="A1160" s="65" t="s">
        <v>118</v>
      </c>
      <c r="B1160" s="70">
        <f t="shared" ref="B1160:H1160" si="674">B1102-B1101</f>
        <v>1.8999999999999773</v>
      </c>
      <c r="C1160" s="70">
        <f t="shared" si="674"/>
        <v>1.7000000000000171</v>
      </c>
      <c r="D1160" s="70">
        <f t="shared" si="674"/>
        <v>1.4000000000000057</v>
      </c>
      <c r="E1160" s="70">
        <f t="shared" si="674"/>
        <v>-0.30000000000001137</v>
      </c>
      <c r="F1160" s="70">
        <f t="shared" si="674"/>
        <v>0.29999999999995453</v>
      </c>
      <c r="G1160" s="70">
        <f t="shared" si="674"/>
        <v>1.5</v>
      </c>
      <c r="H1160" s="70">
        <f t="shared" si="674"/>
        <v>2</v>
      </c>
      <c r="I1160" s="70">
        <f>I1102-I1101</f>
        <v>1.3000000000000114</v>
      </c>
      <c r="J1160" s="70">
        <f>J1102-J1101</f>
        <v>1.5</v>
      </c>
      <c r="K1160" s="70">
        <f>K1102-K1101</f>
        <v>0.80000000000001137</v>
      </c>
      <c r="L1160" s="70">
        <f>L1102-L1101</f>
        <v>0.20000000000001705</v>
      </c>
      <c r="M1160" s="70">
        <f>M1102-M1101</f>
        <v>-0.19999999999998863</v>
      </c>
      <c r="N1160" s="80">
        <f>O1102-O1101</f>
        <v>1.0083333333333826</v>
      </c>
    </row>
    <row r="1161" spans="1:20" s="65" customFormat="1" x14ac:dyDescent="0.2">
      <c r="A1161" s="65" t="s">
        <v>119</v>
      </c>
      <c r="B1161" s="70">
        <f t="shared" ref="B1161:H1161" si="675">(B1160/B1101)*100</f>
        <v>0.8232235701906313</v>
      </c>
      <c r="C1161" s="70">
        <f t="shared" si="675"/>
        <v>0.73688773298657007</v>
      </c>
      <c r="D1161" s="70">
        <f t="shared" si="675"/>
        <v>0.59931506849315319</v>
      </c>
      <c r="E1161" s="70">
        <f t="shared" si="675"/>
        <v>-0.12224938875306088</v>
      </c>
      <c r="F1161" s="70">
        <f t="shared" si="675"/>
        <v>0.11623401782253177</v>
      </c>
      <c r="G1161" s="70">
        <f t="shared" si="675"/>
        <v>0.5580357142857143</v>
      </c>
      <c r="H1161" s="70">
        <f t="shared" si="675"/>
        <v>0.73233247894544118</v>
      </c>
      <c r="I1161" s="70">
        <f>(I1160/I1101)*100</f>
        <v>0.47204066811910367</v>
      </c>
      <c r="J1161" s="70">
        <f>(J1160/J1101)*100</f>
        <v>0.57077625570776247</v>
      </c>
      <c r="K1161" s="70">
        <f>(K1160/K1101)*100</f>
        <v>0.31620553359684245</v>
      </c>
      <c r="L1161" s="70">
        <f>(L1160/L1101)*100</f>
        <v>8.1933633756664098E-2</v>
      </c>
      <c r="M1161" s="70">
        <f>(M1160/M1101)*100</f>
        <v>-8.2918739635152838E-2</v>
      </c>
      <c r="N1161" s="81">
        <f>(N1160/O1101)*100</f>
        <v>0.4010606562810935</v>
      </c>
    </row>
    <row r="1162" spans="1:20" s="77" customFormat="1" x14ac:dyDescent="0.2">
      <c r="A1162" s="74"/>
      <c r="B1162" s="75"/>
      <c r="C1162" s="75"/>
      <c r="D1162" s="76"/>
      <c r="E1162" s="76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76"/>
      <c r="R1162" s="76"/>
      <c r="S1162" s="76"/>
      <c r="T1162" s="76"/>
    </row>
    <row r="1163" spans="1:20" s="65" customFormat="1" x14ac:dyDescent="0.2">
      <c r="B1163" s="65" t="s">
        <v>27</v>
      </c>
      <c r="C1163" s="73" t="s">
        <v>24</v>
      </c>
      <c r="D1163" s="73" t="s">
        <v>28</v>
      </c>
      <c r="E1163" s="65" t="s">
        <v>29</v>
      </c>
      <c r="F1163" s="65" t="s">
        <v>30</v>
      </c>
      <c r="G1163" s="65" t="s">
        <v>31</v>
      </c>
      <c r="H1163" s="65" t="s">
        <v>32</v>
      </c>
      <c r="I1163" s="65" t="s">
        <v>33</v>
      </c>
      <c r="J1163" s="65" t="s">
        <v>34</v>
      </c>
      <c r="K1163" s="65" t="s">
        <v>35</v>
      </c>
      <c r="L1163" s="65" t="s">
        <v>36</v>
      </c>
      <c r="M1163" s="65" t="s">
        <v>37</v>
      </c>
    </row>
    <row r="1164" spans="1:20" s="65" customFormat="1" x14ac:dyDescent="0.2">
      <c r="A1164" s="65" t="s">
        <v>120</v>
      </c>
      <c r="B1164" s="70">
        <f>B1103-M1102</f>
        <v>-6.5999999999999943</v>
      </c>
      <c r="C1164" s="70">
        <f>C1103-B1103</f>
        <v>1</v>
      </c>
      <c r="D1164" s="70">
        <f>D1103-C1103</f>
        <v>5</v>
      </c>
      <c r="E1164" s="70">
        <f>E1103-D1103</f>
        <v>9.7999999999999829</v>
      </c>
      <c r="F1164" s="70">
        <f t="shared" ref="F1164:M1164" si="676">F1103-E1103</f>
        <v>13.699999999999989</v>
      </c>
      <c r="G1164" s="70">
        <f t="shared" si="676"/>
        <v>12.600000000000023</v>
      </c>
      <c r="H1164" s="70">
        <f t="shared" si="676"/>
        <v>3.6999999999999886</v>
      </c>
      <c r="I1164" s="70">
        <f t="shared" si="676"/>
        <v>0.40000000000003411</v>
      </c>
      <c r="J1164" s="70">
        <f t="shared" si="676"/>
        <v>-11.600000000000023</v>
      </c>
      <c r="K1164" s="70">
        <f t="shared" si="676"/>
        <v>-12.399999999999977</v>
      </c>
      <c r="L1164" s="70">
        <f t="shared" si="676"/>
        <v>-8.8000000000000114</v>
      </c>
      <c r="M1164" s="70">
        <f t="shared" si="676"/>
        <v>-0.20000000000001705</v>
      </c>
      <c r="N1164" s="60"/>
    </row>
    <row r="1165" spans="1:20" s="65" customFormat="1" x14ac:dyDescent="0.2">
      <c r="A1165" s="65" t="s">
        <v>121</v>
      </c>
      <c r="B1165" s="70">
        <f>(B1164/M1102)*100</f>
        <v>-2.7385892116182546</v>
      </c>
      <c r="C1165" s="70">
        <f>(C1164/B1103)*100</f>
        <v>0.42662116040955633</v>
      </c>
      <c r="D1165" s="70">
        <f>(D1164/C1103)*100</f>
        <v>2.1240441801189465</v>
      </c>
      <c r="E1165" s="70">
        <f>(E1164/D1103)*100</f>
        <v>4.076539101497497</v>
      </c>
      <c r="F1165" s="70">
        <f t="shared" ref="F1165:M1165" si="677">(F1164/E1103)*100</f>
        <v>5.4756195043964784</v>
      </c>
      <c r="G1165" s="70">
        <f t="shared" si="677"/>
        <v>4.7745358090185768</v>
      </c>
      <c r="H1165" s="70">
        <f t="shared" si="677"/>
        <v>1.338155515370701</v>
      </c>
      <c r="I1165" s="70">
        <f t="shared" si="677"/>
        <v>0.14275517487510142</v>
      </c>
      <c r="J1165" s="70">
        <f t="shared" si="677"/>
        <v>-4.1339985744832584</v>
      </c>
      <c r="K1165" s="70">
        <f t="shared" si="677"/>
        <v>-4.6096654275092854</v>
      </c>
      <c r="L1165" s="70">
        <f t="shared" si="677"/>
        <v>-3.4294621979735043</v>
      </c>
      <c r="M1165" s="70">
        <f t="shared" si="677"/>
        <v>-8.0710250201782505E-2</v>
      </c>
      <c r="N1165" s="60"/>
    </row>
    <row r="1166" spans="1:20" s="65" customFormat="1" x14ac:dyDescent="0.2">
      <c r="B1166" s="64" t="s">
        <v>7</v>
      </c>
      <c r="C1166" s="65" t="s">
        <v>8</v>
      </c>
      <c r="D1166" s="65" t="s">
        <v>9</v>
      </c>
      <c r="E1166" s="65" t="s">
        <v>10</v>
      </c>
      <c r="F1166" s="65" t="s">
        <v>11</v>
      </c>
      <c r="G1166" s="65" t="s">
        <v>12</v>
      </c>
      <c r="H1166" s="65" t="s">
        <v>13</v>
      </c>
      <c r="I1166" s="65" t="s">
        <v>14</v>
      </c>
      <c r="J1166" s="65" t="s">
        <v>15</v>
      </c>
      <c r="K1166" s="65" t="s">
        <v>16</v>
      </c>
      <c r="L1166" s="65" t="s">
        <v>17</v>
      </c>
      <c r="M1166" s="65" t="s">
        <v>18</v>
      </c>
      <c r="N1166" s="65" t="s">
        <v>40</v>
      </c>
    </row>
    <row r="1167" spans="1:20" s="65" customFormat="1" x14ac:dyDescent="0.2">
      <c r="A1167" s="65" t="s">
        <v>122</v>
      </c>
      <c r="B1167" s="70">
        <f>B1103-B1102</f>
        <v>1.7000000000000171</v>
      </c>
      <c r="C1167" s="70">
        <f>C1103-C1102</f>
        <v>3</v>
      </c>
      <c r="D1167" s="70">
        <f>D1103-D1102</f>
        <v>5.4000000000000057</v>
      </c>
      <c r="E1167" s="70">
        <f>E1103-E1102</f>
        <v>5.0999999999999943</v>
      </c>
      <c r="F1167" s="70">
        <f t="shared" ref="F1167:G1167" si="678">F1103-F1102</f>
        <v>5.5</v>
      </c>
      <c r="G1167" s="70">
        <f t="shared" si="678"/>
        <v>6.1999999999999886</v>
      </c>
      <c r="H1167" s="70">
        <f t="shared" ref="H1167:I1167" si="679">H1103-H1102</f>
        <v>5.0999999999999659</v>
      </c>
      <c r="I1167" s="70">
        <f t="shared" si="679"/>
        <v>3.9000000000000341</v>
      </c>
      <c r="J1167" s="70">
        <f t="shared" ref="J1167:K1167" si="680">J1103-J1102</f>
        <v>4.6999999999999886</v>
      </c>
      <c r="K1167" s="70">
        <f t="shared" si="680"/>
        <v>2.8000000000000114</v>
      </c>
      <c r="L1167" s="70">
        <f t="shared" ref="L1167:M1167" si="681">L1103-L1102</f>
        <v>3.5</v>
      </c>
      <c r="M1167" s="70">
        <f t="shared" si="681"/>
        <v>6.5999999999999943</v>
      </c>
      <c r="N1167" s="80">
        <f>O1103/O1102</f>
        <v>1.0176620118186921</v>
      </c>
    </row>
    <row r="1168" spans="1:20" s="65" customFormat="1" x14ac:dyDescent="0.2">
      <c r="A1168" s="65" t="s">
        <v>123</v>
      </c>
      <c r="B1168" s="70">
        <f>(B1167/B1102)*100</f>
        <v>0.73055436183928535</v>
      </c>
      <c r="C1168" s="70">
        <f>(C1167/C1102)*100</f>
        <v>1.2908777969018932</v>
      </c>
      <c r="D1168" s="70">
        <f>(D1167/D1102)*100</f>
        <v>2.2978723404255343</v>
      </c>
      <c r="E1168" s="70">
        <f>(E1167/E1102)*100</f>
        <v>2.0807833537331675</v>
      </c>
      <c r="F1168" s="70">
        <f t="shared" ref="F1168:G1168" si="682">(F1167/F1102)*100</f>
        <v>2.1284829721362231</v>
      </c>
      <c r="G1168" s="70">
        <f t="shared" si="682"/>
        <v>2.293747687754343</v>
      </c>
      <c r="H1168" s="70">
        <f t="shared" ref="H1168:I1168" si="683">(H1167/H1102)*100</f>
        <v>1.8538713195201622</v>
      </c>
      <c r="I1168" s="70">
        <f t="shared" si="683"/>
        <v>1.4094687387061924</v>
      </c>
      <c r="J1168" s="70">
        <f t="shared" ref="J1168:K1168" si="684">(J1167/J1102)*100</f>
        <v>1.778282255013238</v>
      </c>
      <c r="K1168" s="70">
        <f t="shared" si="684"/>
        <v>1.1032308904649373</v>
      </c>
      <c r="L1168" s="70">
        <f t="shared" ref="L1168:M1168" si="685">(L1167/L1102)*100</f>
        <v>1.4326647564469912</v>
      </c>
      <c r="M1168" s="70">
        <f t="shared" si="685"/>
        <v>2.7385892116182546</v>
      </c>
      <c r="N1168" s="81">
        <f>(N1167/O1102)*100</f>
        <v>0.40315420890113574</v>
      </c>
    </row>
    <row r="1169" spans="1:20" s="77" customFormat="1" x14ac:dyDescent="0.2">
      <c r="A1169" s="74"/>
      <c r="B1169" s="75"/>
      <c r="C1169" s="75"/>
      <c r="D1169" s="76"/>
      <c r="E1169" s="76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76"/>
      <c r="R1169" s="76"/>
      <c r="S1169" s="76"/>
      <c r="T1169" s="76"/>
    </row>
    <row r="1170" spans="1:20" s="65" customFormat="1" x14ac:dyDescent="0.2">
      <c r="B1170" s="65" t="s">
        <v>27</v>
      </c>
      <c r="C1170" s="73" t="s">
        <v>24</v>
      </c>
      <c r="D1170" s="73" t="s">
        <v>28</v>
      </c>
      <c r="E1170" s="65" t="s">
        <v>29</v>
      </c>
      <c r="F1170" s="65" t="s">
        <v>30</v>
      </c>
      <c r="G1170" s="65" t="s">
        <v>31</v>
      </c>
      <c r="H1170" s="65" t="s">
        <v>32</v>
      </c>
      <c r="I1170" s="65" t="s">
        <v>33</v>
      </c>
      <c r="J1170" s="65" t="s">
        <v>34</v>
      </c>
      <c r="K1170" s="65" t="s">
        <v>35</v>
      </c>
      <c r="L1170" s="65" t="s">
        <v>36</v>
      </c>
      <c r="M1170" s="65" t="s">
        <v>37</v>
      </c>
    </row>
    <row r="1171" spans="1:20" s="65" customFormat="1" x14ac:dyDescent="0.2">
      <c r="A1171" s="65" t="s">
        <v>124</v>
      </c>
      <c r="B1171" s="70">
        <f>B1104-M1103</f>
        <v>-8.7999999999999829</v>
      </c>
      <c r="C1171" s="70">
        <f t="shared" ref="C1171:M1171" si="686">C1104-B1104</f>
        <v>0.79999999999998295</v>
      </c>
      <c r="D1171" s="70">
        <f t="shared" si="686"/>
        <v>3.5999999999999943</v>
      </c>
      <c r="E1171" s="70">
        <f t="shared" si="686"/>
        <v>6.8000000000000114</v>
      </c>
      <c r="F1171" s="70">
        <f t="shared" si="686"/>
        <v>18.300000000000011</v>
      </c>
      <c r="G1171" s="70">
        <f t="shared" si="686"/>
        <v>11</v>
      </c>
      <c r="H1171" s="70">
        <f t="shared" si="686"/>
        <v>4.1999999999999886</v>
      </c>
      <c r="I1171" s="70">
        <f t="shared" si="686"/>
        <v>1.8000000000000114</v>
      </c>
      <c r="J1171" s="70">
        <f t="shared" si="686"/>
        <v>-13.199999999999989</v>
      </c>
      <c r="K1171" s="70">
        <f t="shared" si="686"/>
        <v>-7.6000000000000227</v>
      </c>
      <c r="L1171" s="70">
        <f t="shared" si="686"/>
        <v>-10.599999999999994</v>
      </c>
      <c r="M1171" s="70">
        <f t="shared" si="686"/>
        <v>-1.3000000000000114</v>
      </c>
      <c r="N1171" s="60"/>
    </row>
    <row r="1172" spans="1:20" s="65" customFormat="1" x14ac:dyDescent="0.2">
      <c r="A1172" s="65" t="s">
        <v>125</v>
      </c>
      <c r="B1172" s="70">
        <f>(B1171/M1103)*100</f>
        <v>-3.5541195476575056</v>
      </c>
      <c r="C1172" s="70">
        <f t="shared" ref="C1172:M1172" si="687">(C1171/B1104)*100</f>
        <v>0.3350083752093731</v>
      </c>
      <c r="D1172" s="70">
        <f t="shared" si="687"/>
        <v>1.5025041736227021</v>
      </c>
      <c r="E1172" s="70">
        <f t="shared" si="687"/>
        <v>2.7960526315789522</v>
      </c>
      <c r="F1172" s="70">
        <f t="shared" si="687"/>
        <v>7.3200000000000038</v>
      </c>
      <c r="G1172" s="70">
        <f t="shared" si="687"/>
        <v>4.0998881848676856</v>
      </c>
      <c r="H1172" s="70">
        <f t="shared" si="687"/>
        <v>1.5037593984962365</v>
      </c>
      <c r="I1172" s="70">
        <f t="shared" si="687"/>
        <v>0.63492063492063888</v>
      </c>
      <c r="J1172" s="70">
        <f t="shared" si="687"/>
        <v>-4.6267087276550951</v>
      </c>
      <c r="K1172" s="70">
        <f t="shared" si="687"/>
        <v>-2.7930907754502101</v>
      </c>
      <c r="L1172" s="70">
        <f t="shared" si="687"/>
        <v>-4.0075614366729653</v>
      </c>
      <c r="M1172" s="70">
        <f t="shared" si="687"/>
        <v>-0.51201260338716481</v>
      </c>
      <c r="N1172" s="60"/>
    </row>
    <row r="1173" spans="1:20" s="65" customFormat="1" x14ac:dyDescent="0.2">
      <c r="B1173" s="64" t="s">
        <v>7</v>
      </c>
      <c r="C1173" s="65" t="s">
        <v>8</v>
      </c>
      <c r="D1173" s="65" t="s">
        <v>9</v>
      </c>
      <c r="E1173" s="65" t="s">
        <v>10</v>
      </c>
      <c r="F1173" s="65" t="s">
        <v>11</v>
      </c>
      <c r="G1173" s="65" t="s">
        <v>12</v>
      </c>
      <c r="H1173" s="65" t="s">
        <v>13</v>
      </c>
      <c r="I1173" s="65" t="s">
        <v>14</v>
      </c>
      <c r="J1173" s="65" t="s">
        <v>15</v>
      </c>
      <c r="K1173" s="65" t="s">
        <v>16</v>
      </c>
      <c r="L1173" s="65" t="s">
        <v>17</v>
      </c>
      <c r="M1173" s="65" t="s">
        <v>18</v>
      </c>
      <c r="N1173" s="65" t="s">
        <v>40</v>
      </c>
    </row>
    <row r="1174" spans="1:20" s="65" customFormat="1" x14ac:dyDescent="0.2">
      <c r="A1174" s="65" t="s">
        <v>126</v>
      </c>
      <c r="B1174" s="70">
        <f t="shared" ref="B1174:M1174" si="688">B1104-B1103</f>
        <v>4.4000000000000057</v>
      </c>
      <c r="C1174" s="70">
        <f t="shared" si="688"/>
        <v>4.1999999999999886</v>
      </c>
      <c r="D1174" s="70">
        <f t="shared" si="688"/>
        <v>2.7999999999999829</v>
      </c>
      <c r="E1174" s="70">
        <f t="shared" si="688"/>
        <v>-0.19999999999998863</v>
      </c>
      <c r="F1174" s="70">
        <f t="shared" si="688"/>
        <v>4.4000000000000341</v>
      </c>
      <c r="G1174" s="70">
        <f t="shared" si="688"/>
        <v>2.8000000000000114</v>
      </c>
      <c r="H1174" s="70">
        <f t="shared" si="688"/>
        <v>3.3000000000000114</v>
      </c>
      <c r="I1174" s="70">
        <f t="shared" si="688"/>
        <v>4.6999999999999886</v>
      </c>
      <c r="J1174" s="70">
        <f t="shared" si="688"/>
        <v>3.1000000000000227</v>
      </c>
      <c r="K1174" s="70">
        <f t="shared" si="688"/>
        <v>7.8999999999999773</v>
      </c>
      <c r="L1174" s="70">
        <f t="shared" si="688"/>
        <v>6.0999999999999943</v>
      </c>
      <c r="M1174" s="70">
        <f t="shared" si="688"/>
        <v>5</v>
      </c>
      <c r="N1174" s="69">
        <f>O1104-O1103</f>
        <v>4.0416666666666288</v>
      </c>
    </row>
    <row r="1175" spans="1:20" s="65" customFormat="1" x14ac:dyDescent="0.2">
      <c r="A1175" s="65" t="s">
        <v>127</v>
      </c>
      <c r="B1175" s="70">
        <f t="shared" ref="B1175:M1175" si="689">(B1174/B1103)*100</f>
        <v>1.87713310580205</v>
      </c>
      <c r="C1175" s="70">
        <f t="shared" si="689"/>
        <v>1.7841971112999102</v>
      </c>
      <c r="D1175" s="70">
        <f t="shared" si="689"/>
        <v>1.1647254575707084</v>
      </c>
      <c r="E1175" s="70">
        <f t="shared" si="689"/>
        <v>-7.9936051159068197E-2</v>
      </c>
      <c r="F1175" s="70">
        <f t="shared" si="689"/>
        <v>1.6672982190223702</v>
      </c>
      <c r="G1175" s="70">
        <f t="shared" si="689"/>
        <v>1.0126582278481056</v>
      </c>
      <c r="H1175" s="70">
        <f t="shared" si="689"/>
        <v>1.1777301927194901</v>
      </c>
      <c r="I1175" s="70">
        <f t="shared" si="689"/>
        <v>1.6749821810406229</v>
      </c>
      <c r="J1175" s="70">
        <f t="shared" si="689"/>
        <v>1.1524163568773318</v>
      </c>
      <c r="K1175" s="70">
        <f t="shared" si="689"/>
        <v>3.0787217459080187</v>
      </c>
      <c r="L1175" s="70">
        <f t="shared" si="689"/>
        <v>2.4616626311541543</v>
      </c>
      <c r="M1175" s="70">
        <f t="shared" si="689"/>
        <v>2.0193861066235863</v>
      </c>
      <c r="N1175" s="70">
        <f>(N1174/O1103)*100</f>
        <v>1.5733471744631005</v>
      </c>
    </row>
    <row r="1176" spans="1:20" s="77" customFormat="1" x14ac:dyDescent="0.2">
      <c r="A1176" s="74"/>
      <c r="B1176" s="75"/>
      <c r="C1176" s="75"/>
      <c r="D1176" s="76"/>
      <c r="E1176" s="76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76"/>
      <c r="R1176" s="76"/>
      <c r="S1176" s="76"/>
      <c r="T1176" s="76"/>
    </row>
    <row r="1177" spans="1:20" x14ac:dyDescent="0.2">
      <c r="A1177" s="62"/>
      <c r="B1177" s="65" t="s">
        <v>27</v>
      </c>
      <c r="C1177" s="73" t="s">
        <v>24</v>
      </c>
      <c r="D1177" s="73" t="s">
        <v>28</v>
      </c>
      <c r="E1177" s="65" t="s">
        <v>29</v>
      </c>
      <c r="F1177" s="65" t="s">
        <v>30</v>
      </c>
      <c r="G1177" s="65" t="s">
        <v>31</v>
      </c>
      <c r="H1177" s="65" t="s">
        <v>32</v>
      </c>
      <c r="I1177" s="65" t="s">
        <v>33</v>
      </c>
      <c r="J1177" s="65" t="s">
        <v>34</v>
      </c>
      <c r="K1177" s="65" t="s">
        <v>35</v>
      </c>
      <c r="L1177" s="65" t="s">
        <v>36</v>
      </c>
      <c r="M1177" s="65" t="s">
        <v>37</v>
      </c>
      <c r="N1177" s="62"/>
      <c r="O1177" s="62"/>
      <c r="P1177" s="62"/>
      <c r="Q1177" s="62"/>
      <c r="R1177" s="62"/>
      <c r="S1177" s="62"/>
      <c r="T1177" s="62"/>
    </row>
    <row r="1178" spans="1:20" x14ac:dyDescent="0.2">
      <c r="A1178" s="65" t="s">
        <v>128</v>
      </c>
      <c r="B1178" s="70">
        <f>B1105-M1104</f>
        <v>-7</v>
      </c>
      <c r="C1178" s="70">
        <f t="shared" ref="C1178:M1178" si="690">C1105-B1105</f>
        <v>-1.5999999999999943</v>
      </c>
      <c r="D1178" s="70">
        <f t="shared" si="690"/>
        <v>3.6999999999999886</v>
      </c>
      <c r="E1178" s="70">
        <f t="shared" si="690"/>
        <v>8.6999999999999886</v>
      </c>
      <c r="F1178" s="70">
        <f t="shared" si="690"/>
        <v>18.200000000000045</v>
      </c>
      <c r="G1178" s="70">
        <f t="shared" si="690"/>
        <v>17.199999999999989</v>
      </c>
      <c r="H1178" s="70">
        <f t="shared" si="690"/>
        <v>5.3000000000000114</v>
      </c>
      <c r="I1178" s="70">
        <f t="shared" si="690"/>
        <v>-0.80000000000001137</v>
      </c>
      <c r="J1178" s="70">
        <f t="shared" si="690"/>
        <v>-16</v>
      </c>
      <c r="K1178" s="70">
        <f t="shared" si="690"/>
        <v>-7.3000000000000114</v>
      </c>
      <c r="L1178" s="70">
        <f t="shared" si="690"/>
        <v>-9.1000000000000227</v>
      </c>
      <c r="M1178" s="70">
        <f t="shared" si="690"/>
        <v>-2.0999999999999659</v>
      </c>
      <c r="N1178" s="62"/>
      <c r="O1178" s="62"/>
      <c r="P1178" s="62"/>
      <c r="Q1178" s="62"/>
      <c r="R1178" s="62"/>
      <c r="S1178" s="62"/>
      <c r="T1178" s="62"/>
    </row>
    <row r="1179" spans="1:20" x14ac:dyDescent="0.2">
      <c r="A1179" s="65" t="s">
        <v>129</v>
      </c>
      <c r="B1179" s="70">
        <f>(B1178/M1104)*100</f>
        <v>-2.771179730799683</v>
      </c>
      <c r="C1179" s="70">
        <f t="shared" ref="C1179:M1179" si="691">(C1178/B1105)*100</f>
        <v>-0.65146579804560034</v>
      </c>
      <c r="D1179" s="70">
        <f t="shared" si="691"/>
        <v>1.5163934426229462</v>
      </c>
      <c r="E1179" s="70">
        <f t="shared" si="691"/>
        <v>3.5123132821962009</v>
      </c>
      <c r="F1179" s="70">
        <f t="shared" si="691"/>
        <v>7.0982839313572725</v>
      </c>
      <c r="G1179" s="70">
        <f t="shared" si="691"/>
        <v>6.2636562272396166</v>
      </c>
      <c r="H1179" s="70">
        <f t="shared" si="691"/>
        <v>1.8163125428375639</v>
      </c>
      <c r="I1179" s="70">
        <f t="shared" si="691"/>
        <v>-0.26926960619320478</v>
      </c>
      <c r="J1179" s="70">
        <f t="shared" si="691"/>
        <v>-5.3999325008437387</v>
      </c>
      <c r="K1179" s="70">
        <f t="shared" si="691"/>
        <v>-2.6043524794862689</v>
      </c>
      <c r="L1179" s="70">
        <f t="shared" si="691"/>
        <v>-3.3333333333333415</v>
      </c>
      <c r="M1179" s="70">
        <f t="shared" si="691"/>
        <v>-0.79575596816974847</v>
      </c>
      <c r="N1179" s="62"/>
      <c r="O1179" s="62"/>
      <c r="P1179" s="62"/>
      <c r="Q1179" s="62"/>
      <c r="R1179" s="62"/>
      <c r="S1179" s="62"/>
      <c r="T1179" s="62"/>
    </row>
    <row r="1180" spans="1:20" x14ac:dyDescent="0.2">
      <c r="B1180" s="64" t="s">
        <v>7</v>
      </c>
      <c r="C1180" s="65" t="s">
        <v>8</v>
      </c>
      <c r="D1180" s="65" t="s">
        <v>9</v>
      </c>
      <c r="E1180" s="65" t="s">
        <v>10</v>
      </c>
      <c r="F1180" s="65" t="s">
        <v>11</v>
      </c>
      <c r="G1180" s="65" t="s">
        <v>12</v>
      </c>
      <c r="H1180" s="65" t="s">
        <v>13</v>
      </c>
      <c r="I1180" s="65" t="s">
        <v>14</v>
      </c>
      <c r="J1180" s="65" t="s">
        <v>15</v>
      </c>
      <c r="K1180" s="65" t="s">
        <v>16</v>
      </c>
      <c r="L1180" s="65" t="s">
        <v>17</v>
      </c>
      <c r="M1180" s="65" t="s">
        <v>18</v>
      </c>
      <c r="N1180" s="65" t="s">
        <v>40</v>
      </c>
      <c r="O1180" s="62"/>
      <c r="P1180" s="62"/>
      <c r="Q1180" s="62"/>
      <c r="R1180" s="62"/>
      <c r="S1180" s="62"/>
      <c r="T1180" s="62"/>
    </row>
    <row r="1181" spans="1:20" x14ac:dyDescent="0.2">
      <c r="A1181" s="65" t="s">
        <v>130</v>
      </c>
      <c r="B1181" s="70">
        <f>B1105-B1104</f>
        <v>6.7999999999999829</v>
      </c>
      <c r="C1181" s="70">
        <f t="shared" ref="C1181:D1181" si="692">C1105-C1104</f>
        <v>4.4000000000000057</v>
      </c>
      <c r="D1181" s="70">
        <f t="shared" si="692"/>
        <v>4.5</v>
      </c>
      <c r="E1181" s="70">
        <f t="shared" ref="E1181:F1181" si="693">E1105-E1104</f>
        <v>6.3999999999999773</v>
      </c>
      <c r="F1181" s="70">
        <f t="shared" si="693"/>
        <v>6.3000000000000114</v>
      </c>
      <c r="G1181" s="70">
        <f t="shared" ref="G1181:H1181" si="694">G1105-G1104</f>
        <v>12.5</v>
      </c>
      <c r="H1181" s="70">
        <f t="shared" si="694"/>
        <v>13.600000000000023</v>
      </c>
      <c r="I1181" s="70">
        <f t="shared" ref="I1181:J1181" si="695">I1105-I1104</f>
        <v>11</v>
      </c>
      <c r="J1181" s="70">
        <f t="shared" si="695"/>
        <v>8.1999999999999886</v>
      </c>
      <c r="K1181" s="70">
        <f t="shared" ref="K1181:L1181" si="696">K1105-K1104</f>
        <v>8.5</v>
      </c>
      <c r="L1181" s="70">
        <f t="shared" si="696"/>
        <v>9.9999999999999716</v>
      </c>
      <c r="M1181" s="70">
        <f t="shared" ref="M1181" si="697">M1105-M1104</f>
        <v>9.2000000000000171</v>
      </c>
      <c r="N1181" s="69">
        <f>O1105-O1104</f>
        <v>8.4500000000000455</v>
      </c>
      <c r="O1181" s="62"/>
      <c r="P1181" s="62"/>
      <c r="Q1181" s="62"/>
      <c r="R1181" s="62"/>
      <c r="S1181" s="62"/>
      <c r="T1181" s="62"/>
    </row>
    <row r="1182" spans="1:20" x14ac:dyDescent="0.2">
      <c r="A1182" s="65" t="s">
        <v>131</v>
      </c>
      <c r="B1182" s="70">
        <f>(B1181/B1104)*100</f>
        <v>2.8475711892797246</v>
      </c>
      <c r="C1182" s="70">
        <f t="shared" ref="C1182:D1182" si="698">(C1181/C1104)*100</f>
        <v>1.8363939899833079</v>
      </c>
      <c r="D1182" s="70">
        <f t="shared" si="698"/>
        <v>1.8503289473684212</v>
      </c>
      <c r="E1182" s="70">
        <f t="shared" ref="E1182:F1182" si="699">(E1181/E1104)*100</f>
        <v>2.5599999999999907</v>
      </c>
      <c r="F1182" s="70">
        <f t="shared" si="699"/>
        <v>2.3481177786060421</v>
      </c>
      <c r="G1182" s="70">
        <f t="shared" ref="G1182:H1182" si="700">(G1181/G1104)*100</f>
        <v>4.4754744002864308</v>
      </c>
      <c r="H1182" s="70">
        <f t="shared" si="700"/>
        <v>4.7971781305114716</v>
      </c>
      <c r="I1182" s="70">
        <f t="shared" ref="I1182:J1182" si="701">(I1181/I1104)*100</f>
        <v>3.8555906063792502</v>
      </c>
      <c r="J1182" s="70">
        <f t="shared" si="701"/>
        <v>3.0135979419331083</v>
      </c>
      <c r="K1182" s="70">
        <f t="shared" ref="K1182:L1182" si="702">(K1181/K1104)*100</f>
        <v>3.2136105860113422</v>
      </c>
      <c r="L1182" s="70">
        <f t="shared" si="702"/>
        <v>3.9385584875935296</v>
      </c>
      <c r="M1182" s="70">
        <f t="shared" ref="M1182" si="703">(M1181/M1104)*100</f>
        <v>3.6421219319081621</v>
      </c>
      <c r="N1182" s="70">
        <f>(N1181/O1104)*100</f>
        <v>3.2384784899875618</v>
      </c>
      <c r="O1182" s="62"/>
      <c r="P1182" s="62"/>
      <c r="Q1182" s="62"/>
      <c r="R1182" s="62"/>
      <c r="S1182" s="62"/>
      <c r="T1182" s="62"/>
    </row>
    <row r="1183" spans="1:20" s="77" customFormat="1" x14ac:dyDescent="0.2">
      <c r="A1183" s="74"/>
      <c r="B1183" s="75"/>
      <c r="C1183" s="75"/>
      <c r="D1183" s="76"/>
      <c r="E1183" s="76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  <c r="T1183" s="76"/>
    </row>
    <row r="1184" spans="1:20" x14ac:dyDescent="0.2">
      <c r="A1184" s="62"/>
      <c r="B1184" s="65" t="s">
        <v>27</v>
      </c>
      <c r="C1184" s="73" t="s">
        <v>24</v>
      </c>
      <c r="D1184" s="73" t="s">
        <v>28</v>
      </c>
      <c r="E1184" s="65" t="s">
        <v>29</v>
      </c>
      <c r="F1184" s="65" t="s">
        <v>30</v>
      </c>
      <c r="G1184" s="65" t="s">
        <v>31</v>
      </c>
      <c r="H1184" s="65" t="s">
        <v>32</v>
      </c>
      <c r="I1184" s="65" t="s">
        <v>33</v>
      </c>
      <c r="J1184" s="65" t="s">
        <v>34</v>
      </c>
      <c r="K1184" s="65" t="s">
        <v>35</v>
      </c>
      <c r="L1184" s="65" t="s">
        <v>36</v>
      </c>
      <c r="M1184" s="65" t="s">
        <v>37</v>
      </c>
      <c r="N1184" s="62"/>
      <c r="O1184" s="62"/>
      <c r="P1184" s="62"/>
      <c r="Q1184" s="62"/>
      <c r="R1184" s="62"/>
      <c r="S1184" s="62"/>
      <c r="T1184" s="62"/>
    </row>
    <row r="1185" spans="1:22" x14ac:dyDescent="0.2">
      <c r="A1185" s="65" t="s">
        <v>132</v>
      </c>
      <c r="B1185" s="70"/>
      <c r="C1185" s="70"/>
      <c r="D1185" s="70"/>
      <c r="E1185" s="70"/>
      <c r="F1185" s="70"/>
      <c r="G1185" s="70"/>
      <c r="H1185" s="70"/>
      <c r="I1185" s="70"/>
      <c r="J1185" s="70"/>
      <c r="K1185" s="70"/>
      <c r="L1185" s="70"/>
      <c r="M1185" s="70"/>
      <c r="N1185" s="62"/>
      <c r="O1185" s="62"/>
      <c r="P1185" s="62"/>
      <c r="Q1185" s="62"/>
      <c r="R1185" s="62"/>
      <c r="S1185" s="62"/>
      <c r="T1185" s="62"/>
    </row>
    <row r="1186" spans="1:22" x14ac:dyDescent="0.2">
      <c r="A1186" s="65" t="s">
        <v>133</v>
      </c>
      <c r="B1186" s="70"/>
      <c r="C1186" s="70"/>
      <c r="D1186" s="70"/>
      <c r="E1186" s="70"/>
      <c r="F1186" s="70"/>
      <c r="G1186" s="70"/>
      <c r="H1186" s="70"/>
      <c r="I1186" s="70"/>
      <c r="J1186" s="70"/>
      <c r="K1186" s="70"/>
      <c r="L1186" s="70"/>
      <c r="M1186" s="70"/>
      <c r="N1186" s="62"/>
      <c r="O1186" s="62"/>
      <c r="P1186" s="62"/>
      <c r="Q1186" s="62"/>
      <c r="R1186" s="62"/>
      <c r="S1186" s="62"/>
      <c r="T1186" s="62"/>
    </row>
    <row r="1187" spans="1:22" x14ac:dyDescent="0.2">
      <c r="B1187" s="64" t="s">
        <v>7</v>
      </c>
      <c r="C1187" s="65" t="s">
        <v>8</v>
      </c>
      <c r="D1187" s="65" t="s">
        <v>9</v>
      </c>
      <c r="E1187" s="65" t="s">
        <v>10</v>
      </c>
      <c r="F1187" s="65" t="s">
        <v>11</v>
      </c>
      <c r="G1187" s="65" t="s">
        <v>12</v>
      </c>
      <c r="H1187" s="65" t="s">
        <v>13</v>
      </c>
      <c r="I1187" s="65" t="s">
        <v>14</v>
      </c>
      <c r="J1187" s="65" t="s">
        <v>15</v>
      </c>
      <c r="K1187" s="65" t="s">
        <v>16</v>
      </c>
      <c r="L1187" s="65" t="s">
        <v>17</v>
      </c>
      <c r="M1187" s="65" t="s">
        <v>18</v>
      </c>
      <c r="N1187" s="65" t="s">
        <v>40</v>
      </c>
      <c r="O1187" s="62"/>
      <c r="P1187" s="62"/>
      <c r="Q1187" s="62"/>
      <c r="R1187" s="62"/>
      <c r="S1187" s="62"/>
      <c r="T1187" s="62"/>
    </row>
    <row r="1188" spans="1:22" x14ac:dyDescent="0.2">
      <c r="A1188" s="65" t="s">
        <v>134</v>
      </c>
      <c r="B1188" s="70"/>
      <c r="C1188" s="70"/>
      <c r="D1188" s="70"/>
      <c r="E1188" s="70"/>
      <c r="F1188" s="70"/>
      <c r="G1188" s="70"/>
      <c r="H1188" s="70"/>
      <c r="I1188" s="70"/>
      <c r="J1188" s="70"/>
      <c r="K1188" s="70"/>
      <c r="L1188" s="70"/>
      <c r="M1188" s="70"/>
      <c r="N1188" s="69" t="e">
        <f>N1106-N1105</f>
        <v>#DIV/0!</v>
      </c>
      <c r="O1188" s="62"/>
      <c r="P1188" s="62"/>
      <c r="Q1188" s="62"/>
      <c r="R1188" s="62"/>
      <c r="S1188" s="62"/>
      <c r="T1188" s="62"/>
    </row>
    <row r="1189" spans="1:22" x14ac:dyDescent="0.2">
      <c r="A1189" s="65" t="s">
        <v>135</v>
      </c>
      <c r="B1189" s="70"/>
      <c r="C1189" s="70"/>
      <c r="D1189" s="70"/>
      <c r="E1189" s="70"/>
      <c r="F1189" s="70"/>
      <c r="G1189" s="70"/>
      <c r="H1189" s="70"/>
      <c r="I1189" s="70"/>
      <c r="J1189" s="70"/>
      <c r="K1189" s="70"/>
      <c r="L1189" s="70"/>
      <c r="M1189" s="70"/>
      <c r="N1189" s="70" t="e">
        <f>(N1188/N1105)*100</f>
        <v>#DIV/0!</v>
      </c>
      <c r="O1189" s="62"/>
      <c r="P1189" s="62"/>
      <c r="Q1189" s="62"/>
      <c r="R1189" s="62"/>
      <c r="S1189" s="62"/>
      <c r="T1189" s="62"/>
    </row>
    <row r="1190" spans="1:22" s="77" customFormat="1" x14ac:dyDescent="0.2">
      <c r="A1190" s="74"/>
      <c r="B1190" s="75"/>
      <c r="C1190" s="75"/>
      <c r="D1190" s="76"/>
      <c r="E1190" s="76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76"/>
      <c r="R1190" s="76"/>
      <c r="S1190" s="76"/>
      <c r="T1190" s="76"/>
    </row>
    <row r="1191" spans="1:22" s="86" customFormat="1" x14ac:dyDescent="0.2">
      <c r="A1191" s="82"/>
      <c r="B1191" s="90"/>
      <c r="C1191" s="90"/>
      <c r="D1191" s="90"/>
      <c r="E1191" s="90"/>
      <c r="F1191" s="90"/>
      <c r="G1191" s="90"/>
      <c r="H1191" s="90"/>
      <c r="I1191" s="90"/>
      <c r="J1191" s="90"/>
      <c r="K1191" s="90"/>
      <c r="L1191" s="90"/>
      <c r="M1191" s="85"/>
      <c r="N1191" s="85"/>
      <c r="O1191" s="85"/>
      <c r="P1191" s="85"/>
      <c r="Q1191" s="104"/>
      <c r="R1191" s="85"/>
      <c r="S1191" s="85"/>
      <c r="T1191" s="85"/>
      <c r="U1191" s="85"/>
      <c r="V1191" s="85"/>
    </row>
    <row r="1192" spans="1:22" s="86" customFormat="1" x14ac:dyDescent="0.2">
      <c r="A1192" s="82"/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104"/>
      <c r="R1192" s="85"/>
      <c r="S1192" s="85"/>
      <c r="T1192" s="85"/>
      <c r="U1192" s="85"/>
      <c r="V1192" s="85"/>
    </row>
    <row r="1193" spans="1:22" x14ac:dyDescent="0.2">
      <c r="A1193" s="59" t="s">
        <v>23</v>
      </c>
      <c r="Q1193" s="102"/>
      <c r="R1193" s="60"/>
      <c r="S1193" s="60"/>
      <c r="T1193" s="60"/>
      <c r="U1193" s="60"/>
      <c r="V1193" s="60"/>
    </row>
    <row r="1194" spans="1:22" x14ac:dyDescent="0.2">
      <c r="A1194" s="59" t="s">
        <v>6</v>
      </c>
      <c r="B1194" s="64" t="s">
        <v>7</v>
      </c>
      <c r="C1194" s="65" t="s">
        <v>8</v>
      </c>
      <c r="D1194" s="65" t="s">
        <v>9</v>
      </c>
      <c r="E1194" s="65" t="s">
        <v>10</v>
      </c>
      <c r="F1194" s="65" t="s">
        <v>11</v>
      </c>
      <c r="G1194" s="65" t="s">
        <v>12</v>
      </c>
      <c r="H1194" s="65" t="s">
        <v>13</v>
      </c>
      <c r="I1194" s="65" t="s">
        <v>14</v>
      </c>
      <c r="J1194" s="65" t="s">
        <v>15</v>
      </c>
      <c r="K1194" s="65" t="s">
        <v>16</v>
      </c>
      <c r="L1194" s="65" t="s">
        <v>17</v>
      </c>
      <c r="M1194" s="65" t="s">
        <v>18</v>
      </c>
      <c r="N1194" s="65" t="s">
        <v>40</v>
      </c>
      <c r="O1194" s="65"/>
      <c r="Q1194" s="102"/>
      <c r="R1194" s="60"/>
      <c r="S1194" s="60"/>
      <c r="T1194" s="60"/>
      <c r="U1194" s="60"/>
      <c r="V1194" s="60"/>
    </row>
    <row r="1195" spans="1:22" s="79" customFormat="1" x14ac:dyDescent="0.2">
      <c r="A1195" s="64">
        <v>2003</v>
      </c>
      <c r="B1195" s="96">
        <v>128358</v>
      </c>
      <c r="C1195" s="71">
        <v>128769</v>
      </c>
      <c r="D1195" s="71">
        <v>129258</v>
      </c>
      <c r="E1195" s="71">
        <v>129908</v>
      </c>
      <c r="F1195" s="71">
        <v>130663</v>
      </c>
      <c r="G1195" s="71">
        <v>130989</v>
      </c>
      <c r="H1195" s="71">
        <v>129646</v>
      </c>
      <c r="I1195" s="71">
        <v>129697</v>
      </c>
      <c r="J1195" s="71">
        <v>130351</v>
      </c>
      <c r="K1195" s="71">
        <v>131142</v>
      </c>
      <c r="L1195" s="71">
        <v>131302</v>
      </c>
      <c r="M1195" s="71">
        <v>131120</v>
      </c>
      <c r="N1195" s="107">
        <f t="shared" ref="N1195:N1200" si="704">AVERAGE(B1195:M1195)</f>
        <v>130100.25</v>
      </c>
      <c r="O1195" s="107">
        <f t="shared" ref="O1195:O1203" si="705">AVERAGE(B1195:M1195)</f>
        <v>130100.25</v>
      </c>
      <c r="P1195" s="60"/>
      <c r="Q1195" s="102"/>
      <c r="R1195" s="60"/>
      <c r="S1195" s="60"/>
      <c r="T1195" s="60"/>
      <c r="U1195" s="60"/>
      <c r="V1195" s="60"/>
    </row>
    <row r="1196" spans="1:22" x14ac:dyDescent="0.2">
      <c r="A1196" s="65">
        <v>2004</v>
      </c>
      <c r="B1196" s="96">
        <v>128458</v>
      </c>
      <c r="C1196" s="71">
        <v>129067</v>
      </c>
      <c r="D1196" s="71">
        <v>130107</v>
      </c>
      <c r="E1196" s="71">
        <v>131224</v>
      </c>
      <c r="F1196" s="71">
        <v>132127</v>
      </c>
      <c r="G1196" s="71">
        <v>132569</v>
      </c>
      <c r="H1196" s="71">
        <v>131405</v>
      </c>
      <c r="I1196" s="71">
        <v>131421</v>
      </c>
      <c r="J1196" s="71">
        <v>132133</v>
      </c>
      <c r="K1196" s="71">
        <v>133111</v>
      </c>
      <c r="L1196" s="71">
        <v>133360</v>
      </c>
      <c r="M1196" s="71">
        <v>133129</v>
      </c>
      <c r="N1196" s="106">
        <f t="shared" si="704"/>
        <v>131509.25</v>
      </c>
      <c r="O1196" s="107">
        <f t="shared" si="705"/>
        <v>131509.25</v>
      </c>
      <c r="Q1196" s="102"/>
      <c r="R1196" s="60"/>
      <c r="S1196" s="60"/>
      <c r="T1196" s="60"/>
      <c r="U1196" s="60"/>
      <c r="V1196" s="60"/>
    </row>
    <row r="1197" spans="1:22" x14ac:dyDescent="0.2">
      <c r="A1197" s="65">
        <v>2005</v>
      </c>
      <c r="B1197" s="96">
        <v>130423</v>
      </c>
      <c r="C1197" s="71">
        <v>131245</v>
      </c>
      <c r="D1197" s="71">
        <v>132083</v>
      </c>
      <c r="E1197" s="71">
        <v>133294</v>
      </c>
      <c r="F1197" s="71">
        <v>134104</v>
      </c>
      <c r="G1197" s="71">
        <v>134769</v>
      </c>
      <c r="H1197" s="71">
        <v>133705</v>
      </c>
      <c r="I1197" s="71">
        <v>133951</v>
      </c>
      <c r="J1197" s="71">
        <v>134576</v>
      </c>
      <c r="K1197" s="71">
        <v>135302</v>
      </c>
      <c r="L1197" s="71">
        <v>135857</v>
      </c>
      <c r="M1197" s="71">
        <v>135655</v>
      </c>
      <c r="N1197" s="106">
        <f t="shared" si="704"/>
        <v>133747</v>
      </c>
      <c r="O1197" s="107">
        <f t="shared" si="705"/>
        <v>133747</v>
      </c>
      <c r="Q1197" s="102"/>
      <c r="R1197" s="60"/>
      <c r="S1197" s="60"/>
      <c r="T1197" s="60"/>
      <c r="U1197" s="60"/>
      <c r="V1197" s="60"/>
    </row>
    <row r="1198" spans="1:22" x14ac:dyDescent="0.2">
      <c r="A1198" s="65">
        <v>2006</v>
      </c>
      <c r="B1198" s="96">
        <v>133000</v>
      </c>
      <c r="C1198" s="71">
        <v>133924</v>
      </c>
      <c r="D1198" s="71">
        <v>134903</v>
      </c>
      <c r="E1198" s="71">
        <v>135816</v>
      </c>
      <c r="F1198" s="71">
        <v>136621</v>
      </c>
      <c r="G1198" s="71">
        <v>137121</v>
      </c>
      <c r="H1198" s="71">
        <v>135945</v>
      </c>
      <c r="I1198" s="71">
        <v>136149</v>
      </c>
      <c r="J1198" s="71">
        <v>136817</v>
      </c>
      <c r="K1198" s="71">
        <v>137516</v>
      </c>
      <c r="L1198" s="71">
        <v>137898</v>
      </c>
      <c r="M1198" s="71">
        <v>137786</v>
      </c>
      <c r="N1198" s="106">
        <f t="shared" si="704"/>
        <v>136124.66666666666</v>
      </c>
      <c r="O1198" s="107">
        <f t="shared" si="705"/>
        <v>136124.66666666666</v>
      </c>
      <c r="Q1198" s="102"/>
      <c r="R1198" s="60"/>
      <c r="S1198" s="60"/>
      <c r="T1198" s="60"/>
      <c r="U1198" s="60"/>
      <c r="V1198" s="60"/>
    </row>
    <row r="1199" spans="1:22" x14ac:dyDescent="0.2">
      <c r="A1199" s="65">
        <v>2007</v>
      </c>
      <c r="B1199" s="96">
        <v>134994</v>
      </c>
      <c r="C1199" s="71">
        <v>135683</v>
      </c>
      <c r="D1199" s="71">
        <v>136576</v>
      </c>
      <c r="E1199" s="71">
        <v>137381</v>
      </c>
      <c r="F1199" s="71">
        <v>138323</v>
      </c>
      <c r="G1199" s="71">
        <v>138825</v>
      </c>
      <c r="H1199" s="71">
        <v>137425</v>
      </c>
      <c r="I1199" s="71">
        <v>137534</v>
      </c>
      <c r="J1199" s="71">
        <v>138096</v>
      </c>
      <c r="K1199" s="71">
        <v>138835</v>
      </c>
      <c r="L1199" s="71">
        <v>139143</v>
      </c>
      <c r="M1199" s="71">
        <v>138929</v>
      </c>
      <c r="N1199" s="106">
        <f t="shared" si="704"/>
        <v>137645.33333333334</v>
      </c>
      <c r="O1199" s="107">
        <f t="shared" si="705"/>
        <v>137645.33333333334</v>
      </c>
      <c r="Q1199" s="102"/>
      <c r="R1199" s="60"/>
      <c r="S1199" s="60"/>
      <c r="T1199" s="60"/>
      <c r="U1199" s="60"/>
      <c r="V1199" s="60"/>
    </row>
    <row r="1200" spans="1:22" x14ac:dyDescent="0.2">
      <c r="A1200" s="65">
        <v>2008</v>
      </c>
      <c r="B1200" s="96">
        <v>135896</v>
      </c>
      <c r="C1200" s="71">
        <v>136414</v>
      </c>
      <c r="D1200" s="71">
        <v>137003</v>
      </c>
      <c r="E1200" s="71">
        <v>137535</v>
      </c>
      <c r="F1200" s="71">
        <v>138105</v>
      </c>
      <c r="G1200" s="71">
        <v>138296</v>
      </c>
      <c r="H1200" s="71">
        <v>136811</v>
      </c>
      <c r="I1200" s="71">
        <v>136697</v>
      </c>
      <c r="J1200" s="71">
        <v>136748</v>
      </c>
      <c r="K1200" s="71">
        <v>137038</v>
      </c>
      <c r="L1200" s="71">
        <v>136355</v>
      </c>
      <c r="M1200" s="71">
        <v>135321</v>
      </c>
      <c r="N1200" s="106">
        <f t="shared" si="704"/>
        <v>136851.58333333334</v>
      </c>
      <c r="O1200" s="107">
        <f t="shared" si="705"/>
        <v>136851.58333333334</v>
      </c>
      <c r="Q1200" s="102"/>
      <c r="R1200" s="60"/>
      <c r="S1200" s="60"/>
      <c r="T1200" s="60"/>
      <c r="U1200" s="60"/>
      <c r="V1200" s="60"/>
    </row>
    <row r="1201" spans="1:22" x14ac:dyDescent="0.2">
      <c r="A1201" s="65">
        <v>2009</v>
      </c>
      <c r="B1201" s="96">
        <v>131627</v>
      </c>
      <c r="C1201" s="96">
        <v>131387</v>
      </c>
      <c r="D1201" s="96">
        <v>131249</v>
      </c>
      <c r="E1201" s="96">
        <v>131429</v>
      </c>
      <c r="F1201" s="96">
        <v>131697</v>
      </c>
      <c r="G1201" s="96">
        <v>131510</v>
      </c>
      <c r="H1201" s="96">
        <v>129910</v>
      </c>
      <c r="I1201" s="96">
        <v>129786</v>
      </c>
      <c r="J1201" s="96">
        <v>130144</v>
      </c>
      <c r="K1201" s="96">
        <v>130741</v>
      </c>
      <c r="L1201" s="96">
        <v>130787</v>
      </c>
      <c r="M1201" s="96">
        <v>130242</v>
      </c>
      <c r="N1201" s="106">
        <f t="shared" ref="N1201:N1205" si="706">AVERAGE(B1201:M1201)</f>
        <v>130875.75</v>
      </c>
      <c r="O1201" s="107">
        <f t="shared" si="705"/>
        <v>130875.75</v>
      </c>
      <c r="Q1201" s="102"/>
      <c r="R1201" s="60"/>
      <c r="S1201" s="60"/>
      <c r="T1201" s="60"/>
      <c r="U1201" s="60"/>
      <c r="V1201" s="60"/>
    </row>
    <row r="1202" spans="1:22" x14ac:dyDescent="0.2">
      <c r="A1202" s="65">
        <v>2010</v>
      </c>
      <c r="B1202" s="96">
        <v>127374</v>
      </c>
      <c r="C1202" s="96">
        <v>127811</v>
      </c>
      <c r="D1202" s="96">
        <v>128646</v>
      </c>
      <c r="E1202" s="96">
        <v>129770</v>
      </c>
      <c r="F1202" s="96">
        <v>130886</v>
      </c>
      <c r="G1202" s="96">
        <v>131004</v>
      </c>
      <c r="H1202" s="96">
        <v>129664</v>
      </c>
      <c r="I1202" s="96">
        <v>129728</v>
      </c>
      <c r="J1202" s="96">
        <v>130221</v>
      </c>
      <c r="K1202" s="96">
        <v>131195</v>
      </c>
      <c r="L1202" s="96">
        <v>131502</v>
      </c>
      <c r="M1202" s="96">
        <v>131199</v>
      </c>
      <c r="N1202" s="106">
        <f t="shared" si="706"/>
        <v>129916.66666666667</v>
      </c>
      <c r="O1202" s="107">
        <f t="shared" si="705"/>
        <v>129916.66666666667</v>
      </c>
      <c r="Q1202" s="102"/>
      <c r="R1202" s="60"/>
      <c r="S1202" s="60"/>
      <c r="T1202" s="60"/>
      <c r="U1202" s="60"/>
      <c r="V1202" s="60"/>
    </row>
    <row r="1203" spans="1:22" x14ac:dyDescent="0.2">
      <c r="A1203" s="65">
        <v>2011</v>
      </c>
      <c r="B1203" s="96">
        <v>128338</v>
      </c>
      <c r="C1203" s="71">
        <v>129154</v>
      </c>
      <c r="D1203" s="71">
        <v>130061</v>
      </c>
      <c r="E1203" s="71">
        <v>131279</v>
      </c>
      <c r="F1203" s="71">
        <v>131963</v>
      </c>
      <c r="G1203" s="71">
        <v>132453</v>
      </c>
      <c r="H1203" s="71">
        <v>131181</v>
      </c>
      <c r="I1203" s="71">
        <v>131457</v>
      </c>
      <c r="J1203" s="71">
        <v>132204</v>
      </c>
      <c r="K1203" s="71">
        <v>133125</v>
      </c>
      <c r="L1203" s="71">
        <v>133456</v>
      </c>
      <c r="M1203" s="71">
        <v>133292</v>
      </c>
      <c r="N1203" s="106">
        <f t="shared" si="706"/>
        <v>131496.91666666666</v>
      </c>
      <c r="O1203" s="107">
        <f t="shared" si="705"/>
        <v>131496.91666666666</v>
      </c>
      <c r="Q1203" s="102"/>
      <c r="R1203" s="60"/>
      <c r="S1203" s="60"/>
      <c r="T1203" s="60"/>
      <c r="U1203" s="60"/>
      <c r="V1203" s="60"/>
    </row>
    <row r="1204" spans="1:22" x14ac:dyDescent="0.2">
      <c r="A1204" s="65">
        <v>2012</v>
      </c>
      <c r="B1204" s="96">
        <v>130657</v>
      </c>
      <c r="C1204" s="96">
        <v>131604</v>
      </c>
      <c r="D1204" s="96">
        <v>132505</v>
      </c>
      <c r="E1204" s="96">
        <v>133400</v>
      </c>
      <c r="F1204" s="96">
        <v>134213</v>
      </c>
      <c r="G1204" s="96">
        <v>134556</v>
      </c>
      <c r="H1204" s="96">
        <v>133368</v>
      </c>
      <c r="I1204" s="96">
        <v>133753</v>
      </c>
      <c r="J1204" s="96">
        <v>134374</v>
      </c>
      <c r="K1204" s="96">
        <v>135241</v>
      </c>
      <c r="L1204" s="96">
        <v>135636</v>
      </c>
      <c r="M1204" s="96">
        <v>135560</v>
      </c>
      <c r="N1204" s="106">
        <f t="shared" si="706"/>
        <v>133738.91666666666</v>
      </c>
      <c r="O1204" s="107">
        <f>AVERAGE(B1204:M1204)</f>
        <v>133738.91666666666</v>
      </c>
      <c r="Q1204" s="102"/>
      <c r="R1204" s="60"/>
      <c r="S1204" s="60"/>
      <c r="T1204" s="60"/>
      <c r="U1204" s="60"/>
      <c r="V1204" s="60"/>
    </row>
    <row r="1205" spans="1:22" x14ac:dyDescent="0.2">
      <c r="A1205" s="65">
        <v>2013</v>
      </c>
      <c r="B1205" s="96">
        <v>132704</v>
      </c>
      <c r="C1205" s="96">
        <v>133752</v>
      </c>
      <c r="D1205" s="131">
        <v>134570</v>
      </c>
      <c r="E1205" s="131">
        <v>135513</v>
      </c>
      <c r="F1205" s="131">
        <v>136383</v>
      </c>
      <c r="G1205" s="131">
        <v>136769</v>
      </c>
      <c r="H1205" s="131">
        <v>135577</v>
      </c>
      <c r="I1205" s="131">
        <v>136002</v>
      </c>
      <c r="J1205" s="131">
        <v>136612</v>
      </c>
      <c r="K1205" s="131">
        <v>137523</v>
      </c>
      <c r="L1205" s="131">
        <v>138536</v>
      </c>
      <c r="M1205" s="131">
        <v>138266</v>
      </c>
      <c r="N1205" s="106">
        <f t="shared" si="706"/>
        <v>136017.25</v>
      </c>
      <c r="O1205" s="107">
        <f>AVERAGE(B1205:M1205)</f>
        <v>136017.25</v>
      </c>
      <c r="Q1205" s="102"/>
      <c r="R1205" s="60"/>
      <c r="S1205" s="60"/>
      <c r="T1205" s="60"/>
      <c r="U1205" s="60"/>
      <c r="V1205" s="60"/>
    </row>
    <row r="1206" spans="1:22" x14ac:dyDescent="0.2">
      <c r="A1206" s="65">
        <v>2014</v>
      </c>
      <c r="B1206" s="96">
        <v>135451</v>
      </c>
      <c r="C1206" s="131">
        <v>136192</v>
      </c>
      <c r="D1206" s="131">
        <v>137147</v>
      </c>
      <c r="E1206" s="131">
        <v>138265</v>
      </c>
      <c r="F1206" s="131">
        <v>139184</v>
      </c>
      <c r="G1206" s="131">
        <v>139772</v>
      </c>
      <c r="H1206" s="71">
        <v>138669</v>
      </c>
      <c r="I1206" s="71">
        <v>139061</v>
      </c>
      <c r="J1206" s="71">
        <v>139753</v>
      </c>
      <c r="K1206" s="71">
        <v>140811</v>
      </c>
      <c r="L1206" s="92">
        <v>141321</v>
      </c>
      <c r="M1206" s="92">
        <v>141256</v>
      </c>
      <c r="N1206" s="106">
        <f>AVERAGE(B1206:M1206)</f>
        <v>138906.83333333334</v>
      </c>
      <c r="O1206" s="107">
        <f>AVERAGE(B1206:M1206)</f>
        <v>138906.83333333334</v>
      </c>
      <c r="Q1206" s="102"/>
      <c r="R1206" s="60"/>
      <c r="S1206" s="60"/>
      <c r="T1206" s="60"/>
      <c r="U1206" s="60"/>
      <c r="V1206" s="60"/>
    </row>
    <row r="1207" spans="1:22" x14ac:dyDescent="0.2">
      <c r="A1207" s="65">
        <v>2015</v>
      </c>
      <c r="B1207" s="96"/>
      <c r="C1207" s="131"/>
      <c r="D1207" s="131"/>
      <c r="E1207" s="131"/>
      <c r="F1207" s="131"/>
      <c r="G1207" s="131"/>
      <c r="H1207" s="71"/>
      <c r="I1207" s="71"/>
      <c r="J1207" s="71"/>
      <c r="K1207" s="92"/>
      <c r="L1207" s="92"/>
      <c r="M1207" s="71"/>
      <c r="N1207" s="106" t="e">
        <f>AVERAGE(B1207:B1207)</f>
        <v>#DIV/0!</v>
      </c>
      <c r="O1207" s="107" t="e">
        <f>AVERAGE(B1207:M1207)</f>
        <v>#DIV/0!</v>
      </c>
      <c r="Q1207" s="102"/>
      <c r="R1207" s="60"/>
      <c r="S1207" s="60"/>
      <c r="T1207" s="60"/>
      <c r="U1207" s="60"/>
      <c r="V1207" s="60"/>
    </row>
    <row r="1208" spans="1:22" x14ac:dyDescent="0.2">
      <c r="B1208" s="65" t="s">
        <v>27</v>
      </c>
      <c r="C1208" s="73" t="s">
        <v>24</v>
      </c>
      <c r="D1208" s="73" t="s">
        <v>28</v>
      </c>
      <c r="E1208" s="65" t="s">
        <v>29</v>
      </c>
      <c r="F1208" s="65" t="s">
        <v>30</v>
      </c>
      <c r="G1208" s="65" t="s">
        <v>31</v>
      </c>
      <c r="H1208" s="65" t="s">
        <v>32</v>
      </c>
      <c r="I1208" s="65" t="s">
        <v>33</v>
      </c>
      <c r="J1208" s="65" t="s">
        <v>34</v>
      </c>
      <c r="K1208" s="65" t="s">
        <v>35</v>
      </c>
      <c r="L1208" s="65" t="s">
        <v>36</v>
      </c>
      <c r="M1208" s="65" t="s">
        <v>37</v>
      </c>
      <c r="O1208" s="109"/>
      <c r="Q1208" s="102"/>
      <c r="R1208" s="60"/>
      <c r="S1208" s="60"/>
      <c r="T1208" s="60"/>
      <c r="U1208" s="60"/>
      <c r="V1208" s="60"/>
    </row>
    <row r="1209" spans="1:22" x14ac:dyDescent="0.2">
      <c r="A1209" s="65" t="s">
        <v>25</v>
      </c>
      <c r="B1209" s="110">
        <f>B1196-M1195</f>
        <v>-2662</v>
      </c>
      <c r="C1209" s="110">
        <f t="shared" ref="C1209:M1209" si="707">C1196-B1196</f>
        <v>609</v>
      </c>
      <c r="D1209" s="110">
        <f t="shared" si="707"/>
        <v>1040</v>
      </c>
      <c r="E1209" s="110">
        <f t="shared" si="707"/>
        <v>1117</v>
      </c>
      <c r="F1209" s="110">
        <f t="shared" si="707"/>
        <v>903</v>
      </c>
      <c r="G1209" s="110">
        <f t="shared" si="707"/>
        <v>442</v>
      </c>
      <c r="H1209" s="110">
        <f t="shared" si="707"/>
        <v>-1164</v>
      </c>
      <c r="I1209" s="110">
        <f t="shared" si="707"/>
        <v>16</v>
      </c>
      <c r="J1209" s="110">
        <f t="shared" si="707"/>
        <v>712</v>
      </c>
      <c r="K1209" s="110">
        <f t="shared" si="707"/>
        <v>978</v>
      </c>
      <c r="L1209" s="110">
        <f t="shared" si="707"/>
        <v>249</v>
      </c>
      <c r="M1209" s="110">
        <f t="shared" si="707"/>
        <v>-231</v>
      </c>
      <c r="Q1209" s="102"/>
      <c r="R1209" s="60"/>
      <c r="S1209" s="60"/>
      <c r="T1209" s="60"/>
      <c r="U1209" s="60"/>
      <c r="V1209" s="60"/>
    </row>
    <row r="1210" spans="1:22" x14ac:dyDescent="0.2">
      <c r="A1210" s="65" t="s">
        <v>26</v>
      </c>
      <c r="B1210" s="70">
        <f>(B1209/M1195)*100</f>
        <v>-2.0302013422818792</v>
      </c>
      <c r="C1210" s="70">
        <f t="shared" ref="C1210:M1210" si="708">(C1209/B1196)*100</f>
        <v>0.47408491491382398</v>
      </c>
      <c r="D1210" s="70">
        <f t="shared" si="708"/>
        <v>0.80578304291569502</v>
      </c>
      <c r="E1210" s="70">
        <f t="shared" si="708"/>
        <v>0.85852413782502091</v>
      </c>
      <c r="F1210" s="70">
        <f t="shared" si="708"/>
        <v>0.68813631652746454</v>
      </c>
      <c r="G1210" s="70">
        <f t="shared" si="708"/>
        <v>0.33452662968204833</v>
      </c>
      <c r="H1210" s="70">
        <f t="shared" si="708"/>
        <v>-0.87803332604153317</v>
      </c>
      <c r="I1210" s="70">
        <f t="shared" si="708"/>
        <v>1.2176096799969558E-2</v>
      </c>
      <c r="J1210" s="70">
        <f t="shared" si="708"/>
        <v>0.54177034111747746</v>
      </c>
      <c r="K1210" s="70">
        <f t="shared" si="708"/>
        <v>0.74016332029091902</v>
      </c>
      <c r="L1210" s="70">
        <f t="shared" si="708"/>
        <v>0.18706192576120681</v>
      </c>
      <c r="M1210" s="70">
        <f t="shared" si="708"/>
        <v>-0.17321535692861428</v>
      </c>
      <c r="Q1210" s="102"/>
      <c r="R1210" s="60"/>
      <c r="S1210" s="60"/>
      <c r="T1210" s="60"/>
      <c r="U1210" s="60"/>
      <c r="V1210" s="60"/>
    </row>
    <row r="1211" spans="1:22" x14ac:dyDescent="0.2">
      <c r="B1211" s="64" t="s">
        <v>7</v>
      </c>
      <c r="C1211" s="65" t="s">
        <v>8</v>
      </c>
      <c r="D1211" s="65" t="s">
        <v>9</v>
      </c>
      <c r="E1211" s="65" t="s">
        <v>10</v>
      </c>
      <c r="F1211" s="65" t="s">
        <v>11</v>
      </c>
      <c r="G1211" s="65" t="s">
        <v>12</v>
      </c>
      <c r="H1211" s="65" t="s">
        <v>13</v>
      </c>
      <c r="I1211" s="65" t="s">
        <v>14</v>
      </c>
      <c r="J1211" s="65" t="s">
        <v>15</v>
      </c>
      <c r="K1211" s="65" t="s">
        <v>16</v>
      </c>
      <c r="L1211" s="65" t="s">
        <v>17</v>
      </c>
      <c r="M1211" s="65" t="s">
        <v>18</v>
      </c>
      <c r="N1211" s="65" t="s">
        <v>40</v>
      </c>
      <c r="Q1211" s="102"/>
      <c r="R1211" s="60"/>
      <c r="S1211" s="60"/>
      <c r="T1211" s="60"/>
      <c r="U1211" s="60"/>
      <c r="V1211" s="60"/>
    </row>
    <row r="1212" spans="1:22" x14ac:dyDescent="0.2">
      <c r="A1212" s="65" t="s">
        <v>38</v>
      </c>
      <c r="B1212" s="110">
        <f t="shared" ref="B1212:M1212" si="709">B1196-B1195</f>
        <v>100</v>
      </c>
      <c r="C1212" s="110">
        <f t="shared" si="709"/>
        <v>298</v>
      </c>
      <c r="D1212" s="110">
        <f t="shared" si="709"/>
        <v>849</v>
      </c>
      <c r="E1212" s="110">
        <f t="shared" si="709"/>
        <v>1316</v>
      </c>
      <c r="F1212" s="110">
        <f t="shared" si="709"/>
        <v>1464</v>
      </c>
      <c r="G1212" s="110">
        <f t="shared" si="709"/>
        <v>1580</v>
      </c>
      <c r="H1212" s="110">
        <f t="shared" si="709"/>
        <v>1759</v>
      </c>
      <c r="I1212" s="110">
        <f t="shared" si="709"/>
        <v>1724</v>
      </c>
      <c r="J1212" s="110">
        <f t="shared" si="709"/>
        <v>1782</v>
      </c>
      <c r="K1212" s="110">
        <f t="shared" si="709"/>
        <v>1969</v>
      </c>
      <c r="L1212" s="110">
        <f t="shared" si="709"/>
        <v>2058</v>
      </c>
      <c r="M1212" s="110">
        <f t="shared" si="709"/>
        <v>2009</v>
      </c>
      <c r="N1212" s="106">
        <f>O1196-O1195</f>
        <v>1409</v>
      </c>
      <c r="Q1212" s="102"/>
      <c r="R1212" s="60"/>
      <c r="S1212" s="60"/>
      <c r="T1212" s="60"/>
      <c r="U1212" s="60"/>
      <c r="V1212" s="60"/>
    </row>
    <row r="1213" spans="1:22" x14ac:dyDescent="0.2">
      <c r="A1213" s="65" t="s">
        <v>39</v>
      </c>
      <c r="B1213" s="70">
        <f t="shared" ref="B1213:M1213" si="710">(B1212/B1195)*100</f>
        <v>7.7907103569703484E-2</v>
      </c>
      <c r="C1213" s="70">
        <f t="shared" si="710"/>
        <v>0.2314221590600222</v>
      </c>
      <c r="D1213" s="70">
        <f t="shared" si="710"/>
        <v>0.65682588311748591</v>
      </c>
      <c r="E1213" s="70">
        <f t="shared" si="710"/>
        <v>1.0130246020260492</v>
      </c>
      <c r="F1213" s="70">
        <f t="shared" si="710"/>
        <v>1.1204396041725662</v>
      </c>
      <c r="G1213" s="70">
        <f t="shared" si="710"/>
        <v>1.2062081548832344</v>
      </c>
      <c r="H1213" s="70">
        <f t="shared" si="710"/>
        <v>1.3567715162828009</v>
      </c>
      <c r="I1213" s="70">
        <f t="shared" si="710"/>
        <v>1.3292520258756948</v>
      </c>
      <c r="J1213" s="70">
        <f t="shared" si="710"/>
        <v>1.3670781198456474</v>
      </c>
      <c r="K1213" s="70">
        <f t="shared" si="710"/>
        <v>1.5014259352457642</v>
      </c>
      <c r="L1213" s="70">
        <f t="shared" si="710"/>
        <v>1.5673790193599486</v>
      </c>
      <c r="M1213" s="70">
        <f t="shared" si="710"/>
        <v>1.5321842586943257</v>
      </c>
      <c r="N1213" s="69">
        <f>(N1212/O1195)*100</f>
        <v>1.0830109857590589</v>
      </c>
      <c r="Q1213" s="102"/>
      <c r="R1213" s="60"/>
      <c r="S1213" s="60"/>
      <c r="T1213" s="60"/>
      <c r="U1213" s="60"/>
      <c r="V1213" s="60"/>
    </row>
    <row r="1214" spans="1:22" s="77" customFormat="1" x14ac:dyDescent="0.2">
      <c r="A1214" s="74"/>
      <c r="B1214" s="75"/>
      <c r="C1214" s="75"/>
      <c r="D1214" s="75"/>
      <c r="E1214" s="75"/>
      <c r="F1214" s="75"/>
      <c r="G1214" s="75"/>
      <c r="H1214" s="75"/>
      <c r="I1214" s="75"/>
      <c r="J1214" s="75"/>
      <c r="K1214" s="75"/>
      <c r="L1214" s="75"/>
      <c r="M1214" s="75"/>
      <c r="N1214" s="76"/>
      <c r="O1214" s="76"/>
      <c r="P1214" s="76"/>
      <c r="Q1214" s="103"/>
      <c r="R1214" s="76"/>
      <c r="S1214" s="76"/>
      <c r="T1214" s="76"/>
      <c r="U1214" s="76"/>
      <c r="V1214" s="76"/>
    </row>
    <row r="1215" spans="1:22" x14ac:dyDescent="0.2">
      <c r="B1215" s="65" t="s">
        <v>27</v>
      </c>
      <c r="C1215" s="73" t="s">
        <v>24</v>
      </c>
      <c r="D1215" s="73" t="s">
        <v>28</v>
      </c>
      <c r="E1215" s="65" t="s">
        <v>29</v>
      </c>
      <c r="F1215" s="65" t="s">
        <v>30</v>
      </c>
      <c r="G1215" s="65" t="s">
        <v>31</v>
      </c>
      <c r="H1215" s="65" t="s">
        <v>32</v>
      </c>
      <c r="I1215" s="65" t="s">
        <v>33</v>
      </c>
      <c r="J1215" s="65" t="s">
        <v>34</v>
      </c>
      <c r="K1215" s="65" t="s">
        <v>35</v>
      </c>
      <c r="L1215" s="65" t="s">
        <v>36</v>
      </c>
      <c r="M1215" s="65" t="s">
        <v>37</v>
      </c>
      <c r="O1215" s="109"/>
      <c r="Q1215" s="102"/>
      <c r="R1215" s="60"/>
      <c r="S1215" s="60"/>
      <c r="T1215" s="60"/>
      <c r="U1215" s="60"/>
      <c r="V1215" s="60"/>
    </row>
    <row r="1216" spans="1:22" x14ac:dyDescent="0.2">
      <c r="A1216" s="65" t="s">
        <v>61</v>
      </c>
      <c r="B1216" s="110">
        <f>B1197-M1196</f>
        <v>-2706</v>
      </c>
      <c r="C1216" s="110">
        <f t="shared" ref="C1216:I1216" si="711">C1197-B1197</f>
        <v>822</v>
      </c>
      <c r="D1216" s="110">
        <f t="shared" si="711"/>
        <v>838</v>
      </c>
      <c r="E1216" s="110">
        <f t="shared" si="711"/>
        <v>1211</v>
      </c>
      <c r="F1216" s="110">
        <f t="shared" si="711"/>
        <v>810</v>
      </c>
      <c r="G1216" s="110">
        <f t="shared" si="711"/>
        <v>665</v>
      </c>
      <c r="H1216" s="110">
        <f t="shared" si="711"/>
        <v>-1064</v>
      </c>
      <c r="I1216" s="110">
        <f t="shared" si="711"/>
        <v>246</v>
      </c>
      <c r="J1216" s="110">
        <f>J1197-I1197</f>
        <v>625</v>
      </c>
      <c r="K1216" s="110">
        <f>K1197-J1197</f>
        <v>726</v>
      </c>
      <c r="L1216" s="110">
        <f>L1197-K1197</f>
        <v>555</v>
      </c>
      <c r="M1216" s="110">
        <f>M1197-L1197</f>
        <v>-202</v>
      </c>
      <c r="Q1216" s="102"/>
      <c r="R1216" s="60"/>
      <c r="S1216" s="60"/>
      <c r="T1216" s="60"/>
      <c r="U1216" s="60"/>
      <c r="V1216" s="60"/>
    </row>
    <row r="1217" spans="1:22" x14ac:dyDescent="0.2">
      <c r="A1217" s="65" t="s">
        <v>62</v>
      </c>
      <c r="B1217" s="70">
        <f>(B1216/M1196)*100</f>
        <v>-2.032614982460621</v>
      </c>
      <c r="C1217" s="70">
        <f t="shared" ref="C1217:I1217" si="712">(C1216/B1197)*100</f>
        <v>0.63025693320963327</v>
      </c>
      <c r="D1217" s="70">
        <f t="shared" si="712"/>
        <v>0.63850051430530685</v>
      </c>
      <c r="E1217" s="70">
        <f t="shared" si="712"/>
        <v>0.91684773967883826</v>
      </c>
      <c r="F1217" s="70">
        <f t="shared" si="712"/>
        <v>0.60767926538328798</v>
      </c>
      <c r="G1217" s="70">
        <f t="shared" si="712"/>
        <v>0.49588379168406616</v>
      </c>
      <c r="H1217" s="70">
        <f t="shared" si="712"/>
        <v>-0.78949906877694431</v>
      </c>
      <c r="I1217" s="70">
        <f t="shared" si="712"/>
        <v>0.18398713585879362</v>
      </c>
      <c r="J1217" s="70">
        <f>(J1216/I1197)*100</f>
        <v>0.46658852864107025</v>
      </c>
      <c r="K1217" s="70">
        <f>(K1216/J1197)*100</f>
        <v>0.53947211984306265</v>
      </c>
      <c r="L1217" s="70">
        <f>(L1216/K1197)*100</f>
        <v>0.41019349307475128</v>
      </c>
      <c r="M1217" s="70">
        <f>(M1216/L1197)*100</f>
        <v>-0.14868575045820237</v>
      </c>
      <c r="Q1217" s="102"/>
      <c r="R1217" s="60"/>
      <c r="S1217" s="60"/>
      <c r="T1217" s="60"/>
      <c r="U1217" s="60"/>
      <c r="V1217" s="60"/>
    </row>
    <row r="1218" spans="1:22" x14ac:dyDescent="0.2">
      <c r="B1218" s="64" t="s">
        <v>7</v>
      </c>
      <c r="C1218" s="65" t="s">
        <v>8</v>
      </c>
      <c r="D1218" s="65" t="s">
        <v>9</v>
      </c>
      <c r="E1218" s="65" t="s">
        <v>10</v>
      </c>
      <c r="F1218" s="65" t="s">
        <v>11</v>
      </c>
      <c r="G1218" s="65" t="s">
        <v>12</v>
      </c>
      <c r="H1218" s="65" t="s">
        <v>13</v>
      </c>
      <c r="I1218" s="65" t="s">
        <v>14</v>
      </c>
      <c r="J1218" s="65" t="s">
        <v>15</v>
      </c>
      <c r="K1218" s="65" t="s">
        <v>16</v>
      </c>
      <c r="L1218" s="65" t="s">
        <v>17</v>
      </c>
      <c r="M1218" s="65" t="s">
        <v>18</v>
      </c>
      <c r="N1218" s="65" t="s">
        <v>40</v>
      </c>
      <c r="Q1218" s="102"/>
      <c r="R1218" s="60"/>
      <c r="S1218" s="60"/>
      <c r="T1218" s="60"/>
      <c r="U1218" s="60"/>
      <c r="V1218" s="60"/>
    </row>
    <row r="1219" spans="1:22" x14ac:dyDescent="0.2">
      <c r="A1219" s="65" t="s">
        <v>63</v>
      </c>
      <c r="B1219" s="110">
        <f t="shared" ref="B1219:M1219" si="713">B1197-B1196</f>
        <v>1965</v>
      </c>
      <c r="C1219" s="110">
        <f t="shared" si="713"/>
        <v>2178</v>
      </c>
      <c r="D1219" s="110">
        <f t="shared" si="713"/>
        <v>1976</v>
      </c>
      <c r="E1219" s="110">
        <f t="shared" si="713"/>
        <v>2070</v>
      </c>
      <c r="F1219" s="110">
        <f t="shared" si="713"/>
        <v>1977</v>
      </c>
      <c r="G1219" s="110">
        <f t="shared" si="713"/>
        <v>2200</v>
      </c>
      <c r="H1219" s="110">
        <f t="shared" si="713"/>
        <v>2300</v>
      </c>
      <c r="I1219" s="110">
        <f t="shared" si="713"/>
        <v>2530</v>
      </c>
      <c r="J1219" s="110">
        <f t="shared" si="713"/>
        <v>2443</v>
      </c>
      <c r="K1219" s="110">
        <f t="shared" si="713"/>
        <v>2191</v>
      </c>
      <c r="L1219" s="110">
        <f t="shared" si="713"/>
        <v>2497</v>
      </c>
      <c r="M1219" s="110">
        <f t="shared" si="713"/>
        <v>2526</v>
      </c>
      <c r="N1219" s="106">
        <f>O1197-O1196</f>
        <v>2237.75</v>
      </c>
      <c r="Q1219" s="102"/>
      <c r="R1219" s="60"/>
      <c r="S1219" s="60"/>
      <c r="T1219" s="60"/>
      <c r="U1219" s="60"/>
      <c r="V1219" s="60"/>
    </row>
    <row r="1220" spans="1:22" x14ac:dyDescent="0.2">
      <c r="A1220" s="65" t="s">
        <v>64</v>
      </c>
      <c r="B1220" s="70">
        <f t="shared" ref="B1220:I1220" si="714">(B1219/B1196)*100</f>
        <v>1.5296828535396783</v>
      </c>
      <c r="C1220" s="70">
        <f t="shared" si="714"/>
        <v>1.6874956417984457</v>
      </c>
      <c r="D1220" s="70">
        <f t="shared" si="714"/>
        <v>1.5187499519626153</v>
      </c>
      <c r="E1220" s="70">
        <f t="shared" si="714"/>
        <v>1.5774553435347192</v>
      </c>
      <c r="F1220" s="70">
        <f t="shared" si="714"/>
        <v>1.4962876626276234</v>
      </c>
      <c r="G1220" s="70">
        <f t="shared" si="714"/>
        <v>1.6595131591850283</v>
      </c>
      <c r="H1220" s="70">
        <f t="shared" si="714"/>
        <v>1.7503139149956244</v>
      </c>
      <c r="I1220" s="70">
        <f t="shared" si="714"/>
        <v>1.9251109031281151</v>
      </c>
      <c r="J1220" s="70">
        <f>(J1219/J1196)*100</f>
        <v>1.8488946743054346</v>
      </c>
      <c r="K1220" s="70">
        <f>(K1219/K1196)*100</f>
        <v>1.6459946961558398</v>
      </c>
      <c r="L1220" s="70">
        <f>(L1219/L1196)*100</f>
        <v>1.8723755248950209</v>
      </c>
      <c r="M1220" s="70">
        <f>(M1219/M1196)*100</f>
        <v>1.8974077774188944</v>
      </c>
      <c r="N1220" s="69">
        <f>(N1219/O1196)*100</f>
        <v>1.7015913329290526</v>
      </c>
      <c r="Q1220" s="102"/>
      <c r="R1220" s="60"/>
      <c r="S1220" s="60"/>
      <c r="T1220" s="60"/>
      <c r="U1220" s="60"/>
      <c r="V1220" s="60"/>
    </row>
    <row r="1221" spans="1:22" s="77" customFormat="1" x14ac:dyDescent="0.2">
      <c r="A1221" s="74"/>
      <c r="B1221" s="75"/>
      <c r="C1221" s="75"/>
      <c r="D1221" s="76"/>
      <c r="E1221" s="76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103"/>
      <c r="R1221" s="76"/>
      <c r="S1221" s="76"/>
      <c r="T1221" s="76"/>
      <c r="U1221" s="76"/>
      <c r="V1221" s="76"/>
    </row>
    <row r="1222" spans="1:22" x14ac:dyDescent="0.2">
      <c r="B1222" s="65" t="s">
        <v>27</v>
      </c>
      <c r="C1222" s="73" t="s">
        <v>24</v>
      </c>
      <c r="D1222" s="73" t="s">
        <v>28</v>
      </c>
      <c r="E1222" s="65" t="s">
        <v>29</v>
      </c>
      <c r="F1222" s="65" t="s">
        <v>30</v>
      </c>
      <c r="G1222" s="65" t="s">
        <v>31</v>
      </c>
      <c r="H1222" s="65" t="s">
        <v>32</v>
      </c>
      <c r="I1222" s="65" t="s">
        <v>33</v>
      </c>
      <c r="J1222" s="65" t="s">
        <v>34</v>
      </c>
      <c r="K1222" s="65" t="s">
        <v>35</v>
      </c>
      <c r="L1222" s="65" t="s">
        <v>36</v>
      </c>
      <c r="M1222" s="65" t="s">
        <v>37</v>
      </c>
      <c r="Q1222" s="102"/>
      <c r="R1222" s="60"/>
      <c r="S1222" s="60"/>
      <c r="T1222" s="60"/>
      <c r="U1222" s="60"/>
      <c r="V1222" s="60"/>
    </row>
    <row r="1223" spans="1:22" x14ac:dyDescent="0.2">
      <c r="A1223" s="65" t="s">
        <v>65</v>
      </c>
      <c r="B1223" s="110">
        <f>B1198-M1197</f>
        <v>-2655</v>
      </c>
      <c r="C1223" s="110">
        <f t="shared" ref="C1223:H1223" si="715">C1198-B1198</f>
        <v>924</v>
      </c>
      <c r="D1223" s="110">
        <f t="shared" si="715"/>
        <v>979</v>
      </c>
      <c r="E1223" s="110">
        <f t="shared" si="715"/>
        <v>913</v>
      </c>
      <c r="F1223" s="110">
        <f t="shared" si="715"/>
        <v>805</v>
      </c>
      <c r="G1223" s="110">
        <f t="shared" si="715"/>
        <v>500</v>
      </c>
      <c r="H1223" s="110">
        <f t="shared" si="715"/>
        <v>-1176</v>
      </c>
      <c r="I1223" s="110">
        <f>I1198-H1198</f>
        <v>204</v>
      </c>
      <c r="J1223" s="110">
        <f>J1198-I1198</f>
        <v>668</v>
      </c>
      <c r="K1223" s="110">
        <f>K1198-J1198</f>
        <v>699</v>
      </c>
      <c r="L1223" s="110">
        <f>L1198-K1198</f>
        <v>382</v>
      </c>
      <c r="M1223" s="110">
        <f>M1198-L1198</f>
        <v>-112</v>
      </c>
      <c r="Q1223" s="102"/>
      <c r="R1223" s="60"/>
      <c r="S1223" s="60"/>
      <c r="T1223" s="60"/>
      <c r="U1223" s="60"/>
      <c r="V1223" s="60"/>
    </row>
    <row r="1224" spans="1:22" x14ac:dyDescent="0.2">
      <c r="A1224" s="65" t="s">
        <v>66</v>
      </c>
      <c r="B1224" s="70">
        <f>(B1223/M1197)*100</f>
        <v>-1.9571707640706204</v>
      </c>
      <c r="C1224" s="70">
        <f t="shared" ref="C1224:M1224" si="716">(C1223/B1198)*100</f>
        <v>0.69473684210526321</v>
      </c>
      <c r="D1224" s="70">
        <f t="shared" si="716"/>
        <v>0.73101161852991248</v>
      </c>
      <c r="E1224" s="70">
        <f t="shared" si="716"/>
        <v>0.67678257711096124</v>
      </c>
      <c r="F1224" s="70">
        <f t="shared" si="716"/>
        <v>0.59271367143782761</v>
      </c>
      <c r="G1224" s="70">
        <f t="shared" si="716"/>
        <v>0.36597594806069345</v>
      </c>
      <c r="H1224" s="70">
        <f t="shared" si="716"/>
        <v>-0.85763668584680675</v>
      </c>
      <c r="I1224" s="70">
        <f t="shared" si="716"/>
        <v>0.15006068630696237</v>
      </c>
      <c r="J1224" s="70">
        <f t="shared" si="716"/>
        <v>0.4906389323461795</v>
      </c>
      <c r="K1224" s="70">
        <f t="shared" si="716"/>
        <v>0.51090142306877073</v>
      </c>
      <c r="L1224" s="70">
        <f t="shared" si="716"/>
        <v>0.27778585764565578</v>
      </c>
      <c r="M1224" s="70">
        <f t="shared" si="716"/>
        <v>-8.1219452058768071E-2</v>
      </c>
      <c r="Q1224" s="102"/>
      <c r="R1224" s="60"/>
      <c r="S1224" s="60"/>
      <c r="T1224" s="60"/>
      <c r="U1224" s="60"/>
      <c r="V1224" s="60"/>
    </row>
    <row r="1225" spans="1:22" x14ac:dyDescent="0.2">
      <c r="B1225" s="64" t="s">
        <v>7</v>
      </c>
      <c r="C1225" s="65" t="s">
        <v>8</v>
      </c>
      <c r="D1225" s="65" t="s">
        <v>9</v>
      </c>
      <c r="E1225" s="65" t="s">
        <v>10</v>
      </c>
      <c r="F1225" s="65" t="s">
        <v>11</v>
      </c>
      <c r="G1225" s="65" t="s">
        <v>12</v>
      </c>
      <c r="H1225" s="65" t="s">
        <v>13</v>
      </c>
      <c r="I1225" s="65" t="s">
        <v>14</v>
      </c>
      <c r="J1225" s="65" t="s">
        <v>15</v>
      </c>
      <c r="K1225" s="65" t="s">
        <v>16</v>
      </c>
      <c r="L1225" s="65" t="s">
        <v>17</v>
      </c>
      <c r="M1225" s="65" t="s">
        <v>18</v>
      </c>
      <c r="N1225" s="65" t="s">
        <v>40</v>
      </c>
      <c r="Q1225" s="102"/>
      <c r="R1225" s="60"/>
      <c r="S1225" s="60"/>
      <c r="T1225" s="60"/>
      <c r="U1225" s="60"/>
      <c r="V1225" s="60"/>
    </row>
    <row r="1226" spans="1:22" x14ac:dyDescent="0.2">
      <c r="A1226" s="65" t="s">
        <v>67</v>
      </c>
      <c r="B1226" s="110">
        <f t="shared" ref="B1226:H1226" si="717">B1198-B1197</f>
        <v>2577</v>
      </c>
      <c r="C1226" s="110">
        <f t="shared" si="717"/>
        <v>2679</v>
      </c>
      <c r="D1226" s="110">
        <f t="shared" si="717"/>
        <v>2820</v>
      </c>
      <c r="E1226" s="110">
        <f t="shared" si="717"/>
        <v>2522</v>
      </c>
      <c r="F1226" s="110">
        <f t="shared" si="717"/>
        <v>2517</v>
      </c>
      <c r="G1226" s="110">
        <f t="shared" si="717"/>
        <v>2352</v>
      </c>
      <c r="H1226" s="110">
        <f t="shared" si="717"/>
        <v>2240</v>
      </c>
      <c r="I1226" s="110">
        <f>I1198-I1197</f>
        <v>2198</v>
      </c>
      <c r="J1226" s="110">
        <f>J1198-J1197</f>
        <v>2241</v>
      </c>
      <c r="K1226" s="110">
        <f>K1198-K1197</f>
        <v>2214</v>
      </c>
      <c r="L1226" s="110">
        <f>L1198-L1197</f>
        <v>2041</v>
      </c>
      <c r="M1226" s="110">
        <f>M1198-M1197</f>
        <v>2131</v>
      </c>
      <c r="N1226" s="106">
        <f>O1198-O1197</f>
        <v>2377.666666666657</v>
      </c>
      <c r="Q1226" s="102"/>
      <c r="R1226" s="60"/>
      <c r="S1226" s="60"/>
      <c r="T1226" s="60"/>
      <c r="U1226" s="60"/>
      <c r="V1226" s="60"/>
    </row>
    <row r="1227" spans="1:22" x14ac:dyDescent="0.2">
      <c r="A1227" s="65" t="s">
        <v>68</v>
      </c>
      <c r="B1227" s="70">
        <f t="shared" ref="B1227:H1227" si="718">(B1226/B1197)*100</f>
        <v>1.9758784876900546</v>
      </c>
      <c r="C1227" s="70">
        <f t="shared" si="718"/>
        <v>2.0412206179283023</v>
      </c>
      <c r="D1227" s="70">
        <f t="shared" si="718"/>
        <v>2.135021160936684</v>
      </c>
      <c r="E1227" s="70">
        <f t="shared" si="718"/>
        <v>1.8920581571563611</v>
      </c>
      <c r="F1227" s="70">
        <f t="shared" si="718"/>
        <v>1.8769015092763826</v>
      </c>
      <c r="G1227" s="70">
        <f t="shared" si="718"/>
        <v>1.7452084678227189</v>
      </c>
      <c r="H1227" s="70">
        <f t="shared" si="718"/>
        <v>1.6753300175760069</v>
      </c>
      <c r="I1227" s="70">
        <f>(I1226/I1197)*100</f>
        <v>1.6408985375249159</v>
      </c>
      <c r="J1227" s="70">
        <f>(J1226/J1197)*100</f>
        <v>1.6652300558792059</v>
      </c>
      <c r="K1227" s="70">
        <f>(K1226/K1197)*100</f>
        <v>1.6363394480495483</v>
      </c>
      <c r="L1227" s="70">
        <f>(L1226/L1197)*100</f>
        <v>1.5023149340851041</v>
      </c>
      <c r="M1227" s="70">
        <f>(M1226/M1197)*100</f>
        <v>1.5708967601636505</v>
      </c>
      <c r="N1227" s="69">
        <f>(N1226/O1197)*100</f>
        <v>1.7777345784702887</v>
      </c>
      <c r="Q1227" s="102"/>
      <c r="R1227" s="60"/>
      <c r="S1227" s="60"/>
      <c r="T1227" s="60"/>
      <c r="U1227" s="60"/>
      <c r="V1227" s="60"/>
    </row>
    <row r="1228" spans="1:22" s="77" customFormat="1" x14ac:dyDescent="0.2">
      <c r="A1228" s="74"/>
      <c r="B1228" s="75"/>
      <c r="C1228" s="75"/>
      <c r="D1228" s="76"/>
      <c r="E1228" s="76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103"/>
      <c r="R1228" s="76"/>
      <c r="S1228" s="76"/>
      <c r="T1228" s="76"/>
      <c r="U1228" s="76"/>
      <c r="V1228" s="76"/>
    </row>
    <row r="1229" spans="1:22" x14ac:dyDescent="0.2">
      <c r="B1229" s="65" t="s">
        <v>27</v>
      </c>
      <c r="C1229" s="73" t="s">
        <v>24</v>
      </c>
      <c r="D1229" s="73" t="s">
        <v>28</v>
      </c>
      <c r="E1229" s="65" t="s">
        <v>29</v>
      </c>
      <c r="F1229" s="65" t="s">
        <v>30</v>
      </c>
      <c r="G1229" s="65" t="s">
        <v>31</v>
      </c>
      <c r="H1229" s="65" t="s">
        <v>32</v>
      </c>
      <c r="I1229" s="65" t="s">
        <v>33</v>
      </c>
      <c r="J1229" s="65" t="s">
        <v>34</v>
      </c>
      <c r="K1229" s="65" t="s">
        <v>35</v>
      </c>
      <c r="L1229" s="65" t="s">
        <v>36</v>
      </c>
      <c r="M1229" s="65" t="s">
        <v>37</v>
      </c>
      <c r="Q1229" s="102"/>
      <c r="R1229" s="60"/>
      <c r="S1229" s="60"/>
      <c r="T1229" s="60"/>
      <c r="U1229" s="60"/>
      <c r="V1229" s="60"/>
    </row>
    <row r="1230" spans="1:22" x14ac:dyDescent="0.2">
      <c r="A1230" s="65" t="s">
        <v>69</v>
      </c>
      <c r="B1230" s="110">
        <f>B1199-M1198</f>
        <v>-2792</v>
      </c>
      <c r="C1230" s="110">
        <f>C1199-B1199</f>
        <v>689</v>
      </c>
      <c r="D1230" s="110">
        <f t="shared" ref="D1230:M1230" si="719">D1199-C1199</f>
        <v>893</v>
      </c>
      <c r="E1230" s="110">
        <f t="shared" si="719"/>
        <v>805</v>
      </c>
      <c r="F1230" s="110">
        <f t="shared" si="719"/>
        <v>942</v>
      </c>
      <c r="G1230" s="110">
        <f t="shared" si="719"/>
        <v>502</v>
      </c>
      <c r="H1230" s="110">
        <f t="shared" si="719"/>
        <v>-1400</v>
      </c>
      <c r="I1230" s="110">
        <f t="shared" si="719"/>
        <v>109</v>
      </c>
      <c r="J1230" s="110">
        <f t="shared" si="719"/>
        <v>562</v>
      </c>
      <c r="K1230" s="110">
        <f t="shared" si="719"/>
        <v>739</v>
      </c>
      <c r="L1230" s="110">
        <f t="shared" si="719"/>
        <v>308</v>
      </c>
      <c r="M1230" s="110">
        <f t="shared" si="719"/>
        <v>-214</v>
      </c>
      <c r="Q1230" s="102"/>
      <c r="R1230" s="60"/>
      <c r="S1230" s="60"/>
      <c r="T1230" s="60"/>
      <c r="U1230" s="60"/>
      <c r="V1230" s="60"/>
    </row>
    <row r="1231" spans="1:22" x14ac:dyDescent="0.2">
      <c r="A1231" s="65" t="s">
        <v>70</v>
      </c>
      <c r="B1231" s="70">
        <f>(B1230/M1198)*100</f>
        <v>-2.0263306867170829</v>
      </c>
      <c r="C1231" s="70">
        <f t="shared" ref="C1231:M1231" si="720">(C1230/B1199)*100</f>
        <v>0.51039305450612626</v>
      </c>
      <c r="D1231" s="70">
        <f t="shared" si="720"/>
        <v>0.65815172129153987</v>
      </c>
      <c r="E1231" s="70">
        <f t="shared" si="720"/>
        <v>0.5894154170571696</v>
      </c>
      <c r="F1231" s="70">
        <f t="shared" si="720"/>
        <v>0.68568433771773396</v>
      </c>
      <c r="G1231" s="70">
        <f t="shared" si="720"/>
        <v>0.36291867585289506</v>
      </c>
      <c r="H1231" s="70">
        <f t="shared" si="720"/>
        <v>-1.00846389339096</v>
      </c>
      <c r="I1231" s="70">
        <f t="shared" si="720"/>
        <v>7.9315990540294701E-2</v>
      </c>
      <c r="J1231" s="70">
        <f t="shared" si="720"/>
        <v>0.40862623060479591</v>
      </c>
      <c r="K1231" s="70">
        <f t="shared" si="720"/>
        <v>0.53513497856563552</v>
      </c>
      <c r="L1231" s="70">
        <f t="shared" si="720"/>
        <v>0.22184607627759573</v>
      </c>
      <c r="M1231" s="70">
        <f t="shared" si="720"/>
        <v>-0.15379861006302867</v>
      </c>
      <c r="Q1231" s="102"/>
      <c r="R1231" s="60"/>
      <c r="S1231" s="60"/>
      <c r="T1231" s="60"/>
      <c r="U1231" s="60"/>
      <c r="V1231" s="60"/>
    </row>
    <row r="1232" spans="1:22" x14ac:dyDescent="0.2">
      <c r="B1232" s="64" t="s">
        <v>7</v>
      </c>
      <c r="C1232" s="65" t="s">
        <v>8</v>
      </c>
      <c r="D1232" s="65" t="s">
        <v>9</v>
      </c>
      <c r="E1232" s="65" t="s">
        <v>10</v>
      </c>
      <c r="F1232" s="65" t="s">
        <v>11</v>
      </c>
      <c r="G1232" s="65" t="s">
        <v>12</v>
      </c>
      <c r="H1232" s="65" t="s">
        <v>13</v>
      </c>
      <c r="I1232" s="65" t="s">
        <v>14</v>
      </c>
      <c r="J1232" s="65" t="s">
        <v>15</v>
      </c>
      <c r="K1232" s="65" t="s">
        <v>16</v>
      </c>
      <c r="L1232" s="65" t="s">
        <v>17</v>
      </c>
      <c r="M1232" s="65" t="s">
        <v>18</v>
      </c>
      <c r="N1232" s="65" t="s">
        <v>40</v>
      </c>
      <c r="Q1232" s="102"/>
      <c r="R1232" s="60"/>
      <c r="S1232" s="60"/>
      <c r="T1232" s="60"/>
      <c r="U1232" s="60"/>
      <c r="V1232" s="60"/>
    </row>
    <row r="1233" spans="1:22" x14ac:dyDescent="0.2">
      <c r="A1233" s="65" t="s">
        <v>71</v>
      </c>
      <c r="B1233" s="110">
        <f>B1199-B1198</f>
        <v>1994</v>
      </c>
      <c r="C1233" s="110">
        <f t="shared" ref="C1233:I1233" si="721">C1199-C1198</f>
        <v>1759</v>
      </c>
      <c r="D1233" s="110">
        <f t="shared" si="721"/>
        <v>1673</v>
      </c>
      <c r="E1233" s="110">
        <f t="shared" si="721"/>
        <v>1565</v>
      </c>
      <c r="F1233" s="110">
        <f t="shared" si="721"/>
        <v>1702</v>
      </c>
      <c r="G1233" s="110">
        <f t="shared" si="721"/>
        <v>1704</v>
      </c>
      <c r="H1233" s="110">
        <f t="shared" si="721"/>
        <v>1480</v>
      </c>
      <c r="I1233" s="110">
        <f t="shared" si="721"/>
        <v>1385</v>
      </c>
      <c r="J1233" s="110">
        <f>J1199-J1198</f>
        <v>1279</v>
      </c>
      <c r="K1233" s="110">
        <f>K1199-K1198</f>
        <v>1319</v>
      </c>
      <c r="L1233" s="110">
        <f>L1199-L1198</f>
        <v>1245</v>
      </c>
      <c r="M1233" s="110">
        <f>M1199-M1198</f>
        <v>1143</v>
      </c>
      <c r="N1233" s="106">
        <f>O1199-O1198</f>
        <v>1520.6666666666861</v>
      </c>
      <c r="Q1233" s="102"/>
      <c r="R1233" s="60"/>
      <c r="S1233" s="60"/>
      <c r="T1233" s="60"/>
      <c r="U1233" s="60"/>
      <c r="V1233" s="60"/>
    </row>
    <row r="1234" spans="1:22" x14ac:dyDescent="0.2">
      <c r="A1234" s="65" t="s">
        <v>72</v>
      </c>
      <c r="B1234" s="70">
        <f>(B1233/B1198)*100</f>
        <v>1.4992481203007519</v>
      </c>
      <c r="C1234" s="70">
        <f t="shared" ref="C1234:I1234" si="722">(C1233/C1198)*100</f>
        <v>1.3134314984618141</v>
      </c>
      <c r="D1234" s="70">
        <f t="shared" si="722"/>
        <v>1.2401503302372816</v>
      </c>
      <c r="E1234" s="70">
        <f t="shared" si="722"/>
        <v>1.1522942804971432</v>
      </c>
      <c r="F1234" s="70">
        <f t="shared" si="722"/>
        <v>1.2457821271986005</v>
      </c>
      <c r="G1234" s="70">
        <f t="shared" si="722"/>
        <v>1.242698055002516</v>
      </c>
      <c r="H1234" s="70">
        <f t="shared" si="722"/>
        <v>1.0886755673250212</v>
      </c>
      <c r="I1234" s="70">
        <f t="shared" si="722"/>
        <v>1.0172678462566747</v>
      </c>
      <c r="J1234" s="70">
        <f>(J1233/J1198)*100</f>
        <v>0.93482535065086936</v>
      </c>
      <c r="K1234" s="70">
        <f>(K1233/K1198)*100</f>
        <v>0.95916111579743457</v>
      </c>
      <c r="L1234" s="70">
        <f>(L1233/L1198)*100</f>
        <v>0.90284123047469877</v>
      </c>
      <c r="M1234" s="70">
        <f>(M1233/M1198)*100</f>
        <v>0.82954726895330433</v>
      </c>
      <c r="N1234" s="69">
        <f>(N1233/O1198)*100</f>
        <v>1.1171132344370744</v>
      </c>
      <c r="Q1234" s="102"/>
      <c r="R1234" s="60"/>
      <c r="S1234" s="60"/>
      <c r="T1234" s="60"/>
      <c r="U1234" s="60"/>
      <c r="V1234" s="60"/>
    </row>
    <row r="1235" spans="1:22" s="77" customFormat="1" x14ac:dyDescent="0.2">
      <c r="A1235" s="74"/>
      <c r="B1235" s="75"/>
      <c r="C1235" s="75"/>
      <c r="D1235" s="76"/>
      <c r="E1235" s="76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76"/>
      <c r="R1235" s="76"/>
      <c r="S1235" s="76"/>
      <c r="T1235" s="76"/>
    </row>
    <row r="1236" spans="1:22" x14ac:dyDescent="0.2">
      <c r="B1236" s="65" t="s">
        <v>27</v>
      </c>
      <c r="C1236" s="73" t="s">
        <v>24</v>
      </c>
      <c r="D1236" s="73" t="s">
        <v>28</v>
      </c>
      <c r="E1236" s="65" t="s">
        <v>29</v>
      </c>
      <c r="F1236" s="65" t="s">
        <v>30</v>
      </c>
      <c r="G1236" s="65" t="s">
        <v>31</v>
      </c>
      <c r="H1236" s="65" t="s">
        <v>32</v>
      </c>
      <c r="I1236" s="65" t="s">
        <v>33</v>
      </c>
      <c r="J1236" s="65" t="s">
        <v>34</v>
      </c>
      <c r="K1236" s="65" t="s">
        <v>35</v>
      </c>
      <c r="L1236" s="65" t="s">
        <v>36</v>
      </c>
      <c r="M1236" s="65" t="s">
        <v>37</v>
      </c>
      <c r="N1236" s="65"/>
      <c r="O1236" s="65"/>
    </row>
    <row r="1237" spans="1:22" s="79" customFormat="1" x14ac:dyDescent="0.2">
      <c r="A1237" s="65" t="s">
        <v>76</v>
      </c>
      <c r="B1237" s="110">
        <f>B1200-M1199</f>
        <v>-3033</v>
      </c>
      <c r="C1237" s="110">
        <f t="shared" ref="C1237:H1237" si="723">C1200-B1200</f>
        <v>518</v>
      </c>
      <c r="D1237" s="110">
        <f t="shared" si="723"/>
        <v>589</v>
      </c>
      <c r="E1237" s="110">
        <f t="shared" si="723"/>
        <v>532</v>
      </c>
      <c r="F1237" s="110">
        <f t="shared" si="723"/>
        <v>570</v>
      </c>
      <c r="G1237" s="110">
        <f t="shared" si="723"/>
        <v>191</v>
      </c>
      <c r="H1237" s="110">
        <f t="shared" si="723"/>
        <v>-1485</v>
      </c>
      <c r="I1237" s="110">
        <f>I1200-H1200</f>
        <v>-114</v>
      </c>
      <c r="J1237" s="110">
        <f>J1200-I1200</f>
        <v>51</v>
      </c>
      <c r="K1237" s="110">
        <f>K1200-J1200</f>
        <v>290</v>
      </c>
      <c r="L1237" s="110">
        <f>L1200-K1200</f>
        <v>-683</v>
      </c>
      <c r="M1237" s="110">
        <f>M1200-L1200</f>
        <v>-1034</v>
      </c>
      <c r="N1237" s="60"/>
      <c r="O1237" s="60"/>
      <c r="P1237" s="60"/>
      <c r="Q1237" s="60"/>
      <c r="R1237" s="60"/>
      <c r="S1237" s="60"/>
      <c r="T1237" s="60"/>
    </row>
    <row r="1238" spans="1:22" s="79" customFormat="1" x14ac:dyDescent="0.2">
      <c r="A1238" s="65" t="s">
        <v>77</v>
      </c>
      <c r="B1238" s="70">
        <f>(B1237/M1199)*100</f>
        <v>-2.1831295121968775</v>
      </c>
      <c r="C1238" s="70">
        <f t="shared" ref="C1238:M1238" si="724">(C1237/B1200)*100</f>
        <v>0.38117383881791955</v>
      </c>
      <c r="D1238" s="70">
        <f t="shared" si="724"/>
        <v>0.43177386485258107</v>
      </c>
      <c r="E1238" s="70">
        <f t="shared" si="724"/>
        <v>0.38831266468617476</v>
      </c>
      <c r="F1238" s="70">
        <f t="shared" si="724"/>
        <v>0.41443996073726685</v>
      </c>
      <c r="G1238" s="70">
        <f t="shared" si="724"/>
        <v>0.13830056840809529</v>
      </c>
      <c r="H1238" s="70">
        <f t="shared" si="724"/>
        <v>-1.0737837681494766</v>
      </c>
      <c r="I1238" s="70">
        <f t="shared" si="724"/>
        <v>-8.3326633092368305E-2</v>
      </c>
      <c r="J1238" s="70">
        <f t="shared" si="724"/>
        <v>3.7308792438751397E-2</v>
      </c>
      <c r="K1238" s="70">
        <f t="shared" si="724"/>
        <v>0.21206891508468131</v>
      </c>
      <c r="L1238" s="70">
        <f t="shared" si="724"/>
        <v>-0.49840190312176191</v>
      </c>
      <c r="M1238" s="70">
        <f t="shared" si="724"/>
        <v>-0.75831469326390677</v>
      </c>
      <c r="N1238" s="60"/>
      <c r="O1238" s="60"/>
      <c r="P1238" s="60"/>
      <c r="Q1238" s="60"/>
      <c r="R1238" s="60"/>
      <c r="S1238" s="60"/>
      <c r="T1238" s="60"/>
    </row>
    <row r="1239" spans="1:22" x14ac:dyDescent="0.2">
      <c r="B1239" s="64" t="s">
        <v>7</v>
      </c>
      <c r="C1239" s="65" t="s">
        <v>8</v>
      </c>
      <c r="D1239" s="65" t="s">
        <v>9</v>
      </c>
      <c r="E1239" s="65" t="s">
        <v>10</v>
      </c>
      <c r="F1239" s="65" t="s">
        <v>11</v>
      </c>
      <c r="G1239" s="65" t="s">
        <v>12</v>
      </c>
      <c r="H1239" s="65" t="s">
        <v>13</v>
      </c>
      <c r="I1239" s="65" t="s">
        <v>14</v>
      </c>
      <c r="J1239" s="65" t="s">
        <v>15</v>
      </c>
      <c r="K1239" s="65" t="s">
        <v>16</v>
      </c>
      <c r="L1239" s="65" t="s">
        <v>17</v>
      </c>
      <c r="M1239" s="65" t="s">
        <v>18</v>
      </c>
      <c r="N1239" s="65" t="s">
        <v>40</v>
      </c>
    </row>
    <row r="1240" spans="1:22" s="79" customFormat="1" x14ac:dyDescent="0.2">
      <c r="A1240" s="65" t="s">
        <v>78</v>
      </c>
      <c r="B1240" s="70">
        <f t="shared" ref="B1240:M1240" si="725">B1200-B1199</f>
        <v>902</v>
      </c>
      <c r="C1240" s="70">
        <f t="shared" si="725"/>
        <v>731</v>
      </c>
      <c r="D1240" s="70">
        <f t="shared" si="725"/>
        <v>427</v>
      </c>
      <c r="E1240" s="70">
        <f t="shared" si="725"/>
        <v>154</v>
      </c>
      <c r="F1240" s="70">
        <f t="shared" si="725"/>
        <v>-218</v>
      </c>
      <c r="G1240" s="70">
        <f t="shared" si="725"/>
        <v>-529</v>
      </c>
      <c r="H1240" s="70">
        <f t="shared" si="725"/>
        <v>-614</v>
      </c>
      <c r="I1240" s="70">
        <f t="shared" si="725"/>
        <v>-837</v>
      </c>
      <c r="J1240" s="70">
        <f t="shared" si="725"/>
        <v>-1348</v>
      </c>
      <c r="K1240" s="70">
        <f t="shared" si="725"/>
        <v>-1797</v>
      </c>
      <c r="L1240" s="70">
        <f t="shared" si="725"/>
        <v>-2788</v>
      </c>
      <c r="M1240" s="70">
        <f t="shared" si="725"/>
        <v>-3608</v>
      </c>
      <c r="N1240" s="106">
        <f>O1200-O1199</f>
        <v>-793.75</v>
      </c>
      <c r="O1240" s="60"/>
      <c r="P1240" s="60"/>
      <c r="Q1240" s="60"/>
      <c r="R1240" s="60"/>
      <c r="S1240" s="60"/>
      <c r="T1240" s="60"/>
    </row>
    <row r="1241" spans="1:22" s="79" customFormat="1" x14ac:dyDescent="0.2">
      <c r="A1241" s="65" t="s">
        <v>79</v>
      </c>
      <c r="B1241" s="70">
        <f t="shared" ref="B1241:M1241" si="726">(B1240/B1199)*100</f>
        <v>0.66817784494125665</v>
      </c>
      <c r="C1241" s="70">
        <f t="shared" si="726"/>
        <v>0.53875577633159644</v>
      </c>
      <c r="D1241" s="70">
        <f t="shared" si="726"/>
        <v>0.31264643861293345</v>
      </c>
      <c r="E1241" s="70">
        <f t="shared" si="726"/>
        <v>0.11209701487105204</v>
      </c>
      <c r="F1241" s="70">
        <f t="shared" si="726"/>
        <v>-0.15760213413532095</v>
      </c>
      <c r="G1241" s="70">
        <f t="shared" si="726"/>
        <v>-0.38105528543129841</v>
      </c>
      <c r="H1241" s="70">
        <f t="shared" si="726"/>
        <v>-0.44678915772239403</v>
      </c>
      <c r="I1241" s="70">
        <f t="shared" si="726"/>
        <v>-0.60857678828507866</v>
      </c>
      <c r="J1241" s="70">
        <f t="shared" si="726"/>
        <v>-0.97613254547561124</v>
      </c>
      <c r="K1241" s="70">
        <f t="shared" si="726"/>
        <v>-1.2943422047754529</v>
      </c>
      <c r="L1241" s="70">
        <f t="shared" si="726"/>
        <v>-2.003694041381888</v>
      </c>
      <c r="M1241" s="70">
        <f t="shared" si="726"/>
        <v>-2.5970099835167604</v>
      </c>
      <c r="N1241" s="69">
        <f>(N1240/O1198)*100</f>
        <v>-0.58310519278896311</v>
      </c>
      <c r="O1241" s="60"/>
      <c r="P1241" s="60"/>
      <c r="Q1241" s="60"/>
      <c r="R1241" s="60"/>
      <c r="S1241" s="60"/>
      <c r="T1241" s="60"/>
    </row>
    <row r="1242" spans="1:22" s="77" customFormat="1" x14ac:dyDescent="0.2">
      <c r="A1242" s="74"/>
      <c r="B1242" s="75"/>
      <c r="C1242" s="75"/>
      <c r="D1242" s="76"/>
      <c r="E1242" s="76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76"/>
      <c r="R1242" s="76"/>
      <c r="S1242" s="76"/>
      <c r="T1242" s="76"/>
    </row>
    <row r="1243" spans="1:22" s="65" customFormat="1" x14ac:dyDescent="0.2">
      <c r="B1243" s="65" t="s">
        <v>27</v>
      </c>
      <c r="C1243" s="73" t="s">
        <v>24</v>
      </c>
      <c r="D1243" s="73" t="s">
        <v>28</v>
      </c>
      <c r="E1243" s="65" t="s">
        <v>29</v>
      </c>
      <c r="F1243" s="65" t="s">
        <v>30</v>
      </c>
      <c r="G1243" s="65" t="s">
        <v>31</v>
      </c>
      <c r="H1243" s="65" t="s">
        <v>32</v>
      </c>
      <c r="I1243" s="65" t="s">
        <v>33</v>
      </c>
      <c r="J1243" s="65" t="s">
        <v>34</v>
      </c>
      <c r="K1243" s="65" t="s">
        <v>35</v>
      </c>
      <c r="L1243" s="65" t="s">
        <v>36</v>
      </c>
      <c r="M1243" s="65" t="s">
        <v>37</v>
      </c>
    </row>
    <row r="1244" spans="1:22" s="65" customFormat="1" x14ac:dyDescent="0.2">
      <c r="A1244" s="65" t="s">
        <v>80</v>
      </c>
      <c r="B1244" s="110">
        <f>B1201-M1200</f>
        <v>-3694</v>
      </c>
      <c r="C1244" s="110">
        <f t="shared" ref="C1244:M1244" si="727">C1201-B1201</f>
        <v>-240</v>
      </c>
      <c r="D1244" s="110">
        <f t="shared" si="727"/>
        <v>-138</v>
      </c>
      <c r="E1244" s="110">
        <f t="shared" si="727"/>
        <v>180</v>
      </c>
      <c r="F1244" s="110">
        <f t="shared" si="727"/>
        <v>268</v>
      </c>
      <c r="G1244" s="110">
        <f t="shared" si="727"/>
        <v>-187</v>
      </c>
      <c r="H1244" s="110">
        <f t="shared" si="727"/>
        <v>-1600</v>
      </c>
      <c r="I1244" s="110">
        <f t="shared" si="727"/>
        <v>-124</v>
      </c>
      <c r="J1244" s="110">
        <f t="shared" si="727"/>
        <v>358</v>
      </c>
      <c r="K1244" s="110">
        <f t="shared" si="727"/>
        <v>597</v>
      </c>
      <c r="L1244" s="110">
        <f t="shared" si="727"/>
        <v>46</v>
      </c>
      <c r="M1244" s="110">
        <f t="shared" si="727"/>
        <v>-545</v>
      </c>
      <c r="N1244" s="60"/>
    </row>
    <row r="1245" spans="1:22" s="65" customFormat="1" x14ac:dyDescent="0.2">
      <c r="A1245" s="65" t="s">
        <v>81</v>
      </c>
      <c r="B1245" s="70">
        <f>(B1244/M1200)*100</f>
        <v>-2.7298054256176054</v>
      </c>
      <c r="C1245" s="70">
        <f t="shared" ref="C1245:M1245" si="728">(C1244/B1201)*100</f>
        <v>-0.18233341183799678</v>
      </c>
      <c r="D1245" s="70">
        <f t="shared" si="728"/>
        <v>-0.10503322246493184</v>
      </c>
      <c r="E1245" s="70">
        <f t="shared" si="728"/>
        <v>0.13714390204877752</v>
      </c>
      <c r="F1245" s="70">
        <f t="shared" si="728"/>
        <v>0.20391237854659169</v>
      </c>
      <c r="G1245" s="70">
        <f t="shared" si="728"/>
        <v>-0.14199260423547994</v>
      </c>
      <c r="H1245" s="70">
        <f t="shared" si="728"/>
        <v>-1.2166375180594631</v>
      </c>
      <c r="I1245" s="70">
        <f t="shared" si="728"/>
        <v>-9.5450696636132704E-2</v>
      </c>
      <c r="J1245" s="70">
        <f t="shared" si="728"/>
        <v>0.2758386883022822</v>
      </c>
      <c r="K1245" s="70">
        <f t="shared" si="728"/>
        <v>0.45872264568477988</v>
      </c>
      <c r="L1245" s="70">
        <f t="shared" si="728"/>
        <v>3.5184066207234153E-2</v>
      </c>
      <c r="M1245" s="70">
        <f t="shared" si="728"/>
        <v>-0.41670808260759862</v>
      </c>
      <c r="N1245" s="60"/>
    </row>
    <row r="1246" spans="1:22" s="65" customFormat="1" x14ac:dyDescent="0.2">
      <c r="B1246" s="64" t="s">
        <v>7</v>
      </c>
      <c r="C1246" s="65" t="s">
        <v>8</v>
      </c>
      <c r="D1246" s="65" t="s">
        <v>9</v>
      </c>
      <c r="E1246" s="65" t="s">
        <v>10</v>
      </c>
      <c r="F1246" s="65" t="s">
        <v>11</v>
      </c>
      <c r="G1246" s="65" t="s">
        <v>12</v>
      </c>
      <c r="H1246" s="65" t="s">
        <v>13</v>
      </c>
      <c r="I1246" s="65" t="s">
        <v>14</v>
      </c>
      <c r="J1246" s="65" t="s">
        <v>15</v>
      </c>
      <c r="K1246" s="65" t="s">
        <v>16</v>
      </c>
      <c r="L1246" s="65" t="s">
        <v>17</v>
      </c>
      <c r="M1246" s="65" t="s">
        <v>18</v>
      </c>
      <c r="N1246" s="65" t="s">
        <v>40</v>
      </c>
    </row>
    <row r="1247" spans="1:22" s="65" customFormat="1" x14ac:dyDescent="0.2">
      <c r="A1247" s="65" t="s">
        <v>82</v>
      </c>
      <c r="B1247" s="70">
        <f t="shared" ref="B1247:M1247" si="729">B1201-B1200</f>
        <v>-4269</v>
      </c>
      <c r="C1247" s="70">
        <f t="shared" si="729"/>
        <v>-5027</v>
      </c>
      <c r="D1247" s="70">
        <f t="shared" si="729"/>
        <v>-5754</v>
      </c>
      <c r="E1247" s="70">
        <f t="shared" si="729"/>
        <v>-6106</v>
      </c>
      <c r="F1247" s="70">
        <f t="shared" si="729"/>
        <v>-6408</v>
      </c>
      <c r="G1247" s="70">
        <f t="shared" si="729"/>
        <v>-6786</v>
      </c>
      <c r="H1247" s="70">
        <f t="shared" si="729"/>
        <v>-6901</v>
      </c>
      <c r="I1247" s="70">
        <f t="shared" si="729"/>
        <v>-6911</v>
      </c>
      <c r="J1247" s="70">
        <f t="shared" si="729"/>
        <v>-6604</v>
      </c>
      <c r="K1247" s="70">
        <f t="shared" si="729"/>
        <v>-6297</v>
      </c>
      <c r="L1247" s="70">
        <f t="shared" si="729"/>
        <v>-5568</v>
      </c>
      <c r="M1247" s="70">
        <f t="shared" si="729"/>
        <v>-5079</v>
      </c>
      <c r="N1247" s="80">
        <f>O1201-O1200</f>
        <v>-5975.833333333343</v>
      </c>
    </row>
    <row r="1248" spans="1:22" s="65" customFormat="1" x14ac:dyDescent="0.2">
      <c r="A1248" s="65" t="s">
        <v>83</v>
      </c>
      <c r="B1248" s="70">
        <f t="shared" ref="B1248:M1248" si="730">(B1247/B1200)*100</f>
        <v>-3.1413728145052096</v>
      </c>
      <c r="C1248" s="70">
        <f t="shared" si="730"/>
        <v>-3.6851056343190578</v>
      </c>
      <c r="D1248" s="70">
        <f t="shared" si="730"/>
        <v>-4.1999080312109953</v>
      </c>
      <c r="E1248" s="70">
        <f t="shared" si="730"/>
        <v>-4.4395971934416698</v>
      </c>
      <c r="F1248" s="70">
        <f t="shared" si="730"/>
        <v>-4.6399478657543174</v>
      </c>
      <c r="G1248" s="70">
        <f t="shared" si="730"/>
        <v>-4.9068664314224559</v>
      </c>
      <c r="H1248" s="70">
        <f t="shared" si="730"/>
        <v>-5.0441850436002955</v>
      </c>
      <c r="I1248" s="70">
        <f t="shared" si="730"/>
        <v>-5.0557071479257045</v>
      </c>
      <c r="J1248" s="70">
        <f t="shared" si="730"/>
        <v>-4.8293210869628806</v>
      </c>
      <c r="K1248" s="70">
        <f t="shared" si="730"/>
        <v>-4.5950758183861415</v>
      </c>
      <c r="L1248" s="70">
        <f t="shared" si="730"/>
        <v>-4.0834586190458735</v>
      </c>
      <c r="M1248" s="70">
        <f t="shared" si="730"/>
        <v>-3.7532977143237196</v>
      </c>
      <c r="N1248" s="81">
        <f>(N1247/O1200)*100</f>
        <v>-4.3666526815242124</v>
      </c>
    </row>
    <row r="1249" spans="1:20" s="77" customFormat="1" x14ac:dyDescent="0.2">
      <c r="A1249" s="74"/>
      <c r="B1249" s="75"/>
      <c r="C1249" s="75"/>
      <c r="D1249" s="76"/>
      <c r="E1249" s="76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  <c r="T1249" s="76"/>
    </row>
    <row r="1250" spans="1:20" s="65" customFormat="1" x14ac:dyDescent="0.2">
      <c r="B1250" s="65" t="s">
        <v>27</v>
      </c>
      <c r="C1250" s="73" t="s">
        <v>24</v>
      </c>
      <c r="D1250" s="73" t="s">
        <v>28</v>
      </c>
      <c r="E1250" s="65" t="s">
        <v>29</v>
      </c>
      <c r="F1250" s="65" t="s">
        <v>30</v>
      </c>
      <c r="G1250" s="65" t="s">
        <v>31</v>
      </c>
      <c r="H1250" s="65" t="s">
        <v>32</v>
      </c>
      <c r="I1250" s="65" t="s">
        <v>33</v>
      </c>
      <c r="J1250" s="65" t="s">
        <v>34</v>
      </c>
      <c r="K1250" s="65" t="s">
        <v>35</v>
      </c>
      <c r="L1250" s="65" t="s">
        <v>36</v>
      </c>
      <c r="M1250" s="65" t="s">
        <v>37</v>
      </c>
    </row>
    <row r="1251" spans="1:20" s="65" customFormat="1" x14ac:dyDescent="0.2">
      <c r="A1251" s="65" t="s">
        <v>86</v>
      </c>
      <c r="B1251" s="110">
        <f>B1202-M1201</f>
        <v>-2868</v>
      </c>
      <c r="C1251" s="110">
        <f t="shared" ref="C1251:K1251" si="731">C1202-B1202</f>
        <v>437</v>
      </c>
      <c r="D1251" s="110">
        <f t="shared" si="731"/>
        <v>835</v>
      </c>
      <c r="E1251" s="110">
        <f t="shared" si="731"/>
        <v>1124</v>
      </c>
      <c r="F1251" s="110">
        <f t="shared" si="731"/>
        <v>1116</v>
      </c>
      <c r="G1251" s="110">
        <f t="shared" si="731"/>
        <v>118</v>
      </c>
      <c r="H1251" s="110">
        <f t="shared" si="731"/>
        <v>-1340</v>
      </c>
      <c r="I1251" s="110">
        <f t="shared" si="731"/>
        <v>64</v>
      </c>
      <c r="J1251" s="110">
        <f t="shared" si="731"/>
        <v>493</v>
      </c>
      <c r="K1251" s="110">
        <f t="shared" si="731"/>
        <v>974</v>
      </c>
      <c r="L1251" s="110">
        <f>L1202-K1202</f>
        <v>307</v>
      </c>
      <c r="M1251" s="110">
        <f>M1202-L1202</f>
        <v>-303</v>
      </c>
      <c r="N1251" s="60"/>
    </row>
    <row r="1252" spans="1:20" s="65" customFormat="1" x14ac:dyDescent="0.2">
      <c r="A1252" s="65" t="s">
        <v>87</v>
      </c>
      <c r="B1252" s="70">
        <f>(B1251/M1201)*100</f>
        <v>-2.2020546367531213</v>
      </c>
      <c r="C1252" s="70">
        <f t="shared" ref="C1252:K1252" si="732">(C1251/B1202)*100</f>
        <v>0.34308414590104735</v>
      </c>
      <c r="D1252" s="70">
        <f t="shared" si="732"/>
        <v>0.65330840068538709</v>
      </c>
      <c r="E1252" s="70">
        <f t="shared" si="732"/>
        <v>0.8737154672512164</v>
      </c>
      <c r="F1252" s="70">
        <f t="shared" si="732"/>
        <v>0.85998304692918237</v>
      </c>
      <c r="G1252" s="70">
        <f t="shared" si="732"/>
        <v>9.0154791192335312E-2</v>
      </c>
      <c r="H1252" s="70">
        <f t="shared" si="732"/>
        <v>-1.0228695307013527</v>
      </c>
      <c r="I1252" s="70">
        <f t="shared" si="732"/>
        <v>4.9358341559723587E-2</v>
      </c>
      <c r="J1252" s="70">
        <f t="shared" si="732"/>
        <v>0.38002590034533795</v>
      </c>
      <c r="K1252" s="70">
        <f t="shared" si="732"/>
        <v>0.74795923852527635</v>
      </c>
      <c r="L1252" s="70">
        <f>(L1251/K1202)*100</f>
        <v>0.23400282022942948</v>
      </c>
      <c r="M1252" s="70">
        <f>(M1251/L1202)*100</f>
        <v>-0.2304147465437788</v>
      </c>
      <c r="N1252" s="60"/>
    </row>
    <row r="1253" spans="1:20" s="65" customFormat="1" x14ac:dyDescent="0.2">
      <c r="B1253" s="64" t="s">
        <v>7</v>
      </c>
      <c r="C1253" s="65" t="s">
        <v>8</v>
      </c>
      <c r="D1253" s="65" t="s">
        <v>9</v>
      </c>
      <c r="E1253" s="65" t="s">
        <v>10</v>
      </c>
      <c r="F1253" s="65" t="s">
        <v>11</v>
      </c>
      <c r="G1253" s="65" t="s">
        <v>12</v>
      </c>
      <c r="H1253" s="65" t="s">
        <v>13</v>
      </c>
      <c r="I1253" s="65" t="s">
        <v>14</v>
      </c>
      <c r="J1253" s="65" t="s">
        <v>15</v>
      </c>
      <c r="K1253" s="65" t="s">
        <v>16</v>
      </c>
      <c r="L1253" s="65" t="s">
        <v>17</v>
      </c>
      <c r="M1253" s="65" t="s">
        <v>18</v>
      </c>
      <c r="N1253" s="65" t="s">
        <v>40</v>
      </c>
    </row>
    <row r="1254" spans="1:20" s="65" customFormat="1" x14ac:dyDescent="0.2">
      <c r="A1254" s="65" t="s">
        <v>88</v>
      </c>
      <c r="B1254" s="70">
        <f t="shared" ref="B1254:K1254" si="733">B1202-B1201</f>
        <v>-4253</v>
      </c>
      <c r="C1254" s="70">
        <f t="shared" si="733"/>
        <v>-3576</v>
      </c>
      <c r="D1254" s="70">
        <f t="shared" si="733"/>
        <v>-2603</v>
      </c>
      <c r="E1254" s="70">
        <f t="shared" si="733"/>
        <v>-1659</v>
      </c>
      <c r="F1254" s="70">
        <f t="shared" si="733"/>
        <v>-811</v>
      </c>
      <c r="G1254" s="70">
        <f t="shared" si="733"/>
        <v>-506</v>
      </c>
      <c r="H1254" s="70">
        <f t="shared" si="733"/>
        <v>-246</v>
      </c>
      <c r="I1254" s="70">
        <f t="shared" si="733"/>
        <v>-58</v>
      </c>
      <c r="J1254" s="70">
        <f t="shared" si="733"/>
        <v>77</v>
      </c>
      <c r="K1254" s="70">
        <f t="shared" si="733"/>
        <v>454</v>
      </c>
      <c r="L1254" s="70">
        <f>L1202-L1201</f>
        <v>715</v>
      </c>
      <c r="M1254" s="70">
        <f>M1202-M1201</f>
        <v>957</v>
      </c>
      <c r="N1254" s="80">
        <f>O1202-O1201</f>
        <v>-959.08333333332848</v>
      </c>
    </row>
    <row r="1255" spans="1:20" s="65" customFormat="1" x14ac:dyDescent="0.2">
      <c r="A1255" s="65" t="s">
        <v>89</v>
      </c>
      <c r="B1255" s="70">
        <f>(B1254/M1201)*100</f>
        <v>-3.2654596827444293</v>
      </c>
      <c r="C1255" s="70">
        <f t="shared" ref="C1255:K1255" si="734">(C1254/C1201)*100</f>
        <v>-2.7217304603956252</v>
      </c>
      <c r="D1255" s="70">
        <f t="shared" si="734"/>
        <v>-1.9832532057387104</v>
      </c>
      <c r="E1255" s="70">
        <f t="shared" si="734"/>
        <v>-1.2622784925701329</v>
      </c>
      <c r="F1255" s="70">
        <f t="shared" si="734"/>
        <v>-0.61580749751323116</v>
      </c>
      <c r="G1255" s="70">
        <f t="shared" si="734"/>
        <v>-0.38476161508630524</v>
      </c>
      <c r="H1255" s="70">
        <f t="shared" si="734"/>
        <v>-0.1893618659071665</v>
      </c>
      <c r="I1255" s="70">
        <f t="shared" si="734"/>
        <v>-4.4688949501487066E-2</v>
      </c>
      <c r="J1255" s="70">
        <f t="shared" si="734"/>
        <v>5.9165232358003444E-2</v>
      </c>
      <c r="K1255" s="70">
        <f t="shared" si="734"/>
        <v>0.34725143604531095</v>
      </c>
      <c r="L1255" s="70">
        <f>(L1254/L1201)*100</f>
        <v>0.546690420301712</v>
      </c>
      <c r="M1255" s="70">
        <f>(M1254/M1201)*100</f>
        <v>0.73478601372829044</v>
      </c>
      <c r="N1255" s="81">
        <f>(N1254/O1201)*100</f>
        <v>-0.73281974187985821</v>
      </c>
    </row>
    <row r="1256" spans="1:20" s="77" customFormat="1" x14ac:dyDescent="0.2">
      <c r="A1256" s="74"/>
      <c r="B1256" s="75"/>
      <c r="C1256" s="75"/>
      <c r="D1256" s="76"/>
      <c r="E1256" s="76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76"/>
      <c r="R1256" s="76"/>
      <c r="S1256" s="76"/>
      <c r="T1256" s="76"/>
    </row>
    <row r="1257" spans="1:20" s="65" customFormat="1" x14ac:dyDescent="0.2">
      <c r="B1257" s="65" t="s">
        <v>27</v>
      </c>
      <c r="C1257" s="73" t="s">
        <v>24</v>
      </c>
      <c r="D1257" s="73" t="s">
        <v>28</v>
      </c>
      <c r="E1257" s="65" t="s">
        <v>29</v>
      </c>
      <c r="F1257" s="65" t="s">
        <v>30</v>
      </c>
      <c r="G1257" s="65" t="s">
        <v>31</v>
      </c>
      <c r="H1257" s="65" t="s">
        <v>32</v>
      </c>
      <c r="I1257" s="65" t="s">
        <v>33</v>
      </c>
      <c r="J1257" s="65" t="s">
        <v>34</v>
      </c>
      <c r="K1257" s="65" t="s">
        <v>35</v>
      </c>
      <c r="L1257" s="65" t="s">
        <v>36</v>
      </c>
      <c r="M1257" s="65" t="s">
        <v>37</v>
      </c>
    </row>
    <row r="1258" spans="1:20" s="65" customFormat="1" x14ac:dyDescent="0.2">
      <c r="A1258" s="65" t="s">
        <v>116</v>
      </c>
      <c r="B1258" s="110">
        <f>B1203-M1202</f>
        <v>-2861</v>
      </c>
      <c r="C1258" s="110">
        <f t="shared" ref="C1258:K1258" si="735">C1203-B1203</f>
        <v>816</v>
      </c>
      <c r="D1258" s="110">
        <f t="shared" si="735"/>
        <v>907</v>
      </c>
      <c r="E1258" s="110">
        <f t="shared" si="735"/>
        <v>1218</v>
      </c>
      <c r="F1258" s="110">
        <f t="shared" si="735"/>
        <v>684</v>
      </c>
      <c r="G1258" s="110">
        <f t="shared" si="735"/>
        <v>490</v>
      </c>
      <c r="H1258" s="110">
        <f t="shared" si="735"/>
        <v>-1272</v>
      </c>
      <c r="I1258" s="110">
        <f t="shared" si="735"/>
        <v>276</v>
      </c>
      <c r="J1258" s="110">
        <f t="shared" si="735"/>
        <v>747</v>
      </c>
      <c r="K1258" s="110">
        <f t="shared" si="735"/>
        <v>921</v>
      </c>
      <c r="L1258" s="110">
        <f>L1203-K1203</f>
        <v>331</v>
      </c>
      <c r="M1258" s="110">
        <f>M1203-L1203</f>
        <v>-164</v>
      </c>
      <c r="N1258" s="60"/>
    </row>
    <row r="1259" spans="1:20" s="65" customFormat="1" x14ac:dyDescent="0.2">
      <c r="A1259" s="65" t="s">
        <v>117</v>
      </c>
      <c r="B1259" s="70">
        <f>(B1258/M1202)*100</f>
        <v>-2.1806568647626889</v>
      </c>
      <c r="C1259" s="70">
        <f t="shared" ref="C1259:K1259" si="736">(C1258/B1203)*100</f>
        <v>0.63582103507924392</v>
      </c>
      <c r="D1259" s="70">
        <f t="shared" si="736"/>
        <v>0.7022624154110596</v>
      </c>
      <c r="E1259" s="70">
        <f t="shared" si="736"/>
        <v>0.93648364997962497</v>
      </c>
      <c r="F1259" s="70">
        <f t="shared" si="736"/>
        <v>0.52102773482430553</v>
      </c>
      <c r="G1259" s="70">
        <f t="shared" si="736"/>
        <v>0.37131620226881779</v>
      </c>
      <c r="H1259" s="70">
        <f t="shared" si="736"/>
        <v>-0.96034064913591999</v>
      </c>
      <c r="I1259" s="70">
        <f t="shared" si="736"/>
        <v>0.21039632263818694</v>
      </c>
      <c r="J1259" s="70">
        <f t="shared" si="736"/>
        <v>0.56824665099614324</v>
      </c>
      <c r="K1259" s="70">
        <f t="shared" si="736"/>
        <v>0.6966506308432423</v>
      </c>
      <c r="L1259" s="70">
        <f>(L1258/K1203)*100</f>
        <v>0.24863849765258214</v>
      </c>
      <c r="M1259" s="70">
        <f>(M1258/L1203)*100</f>
        <v>-0.12288694401150942</v>
      </c>
      <c r="N1259" s="60"/>
    </row>
    <row r="1260" spans="1:20" s="65" customFormat="1" x14ac:dyDescent="0.2">
      <c r="B1260" s="64" t="s">
        <v>7</v>
      </c>
      <c r="C1260" s="65" t="s">
        <v>8</v>
      </c>
      <c r="D1260" s="65" t="s">
        <v>9</v>
      </c>
      <c r="E1260" s="65" t="s">
        <v>10</v>
      </c>
      <c r="F1260" s="65" t="s">
        <v>11</v>
      </c>
      <c r="G1260" s="65" t="s">
        <v>12</v>
      </c>
      <c r="H1260" s="65" t="s">
        <v>13</v>
      </c>
      <c r="I1260" s="65" t="s">
        <v>14</v>
      </c>
      <c r="J1260" s="65" t="s">
        <v>15</v>
      </c>
      <c r="K1260" s="65" t="s">
        <v>16</v>
      </c>
      <c r="L1260" s="65" t="s">
        <v>17</v>
      </c>
      <c r="M1260" s="65" t="s">
        <v>18</v>
      </c>
      <c r="N1260" s="65" t="s">
        <v>40</v>
      </c>
    </row>
    <row r="1261" spans="1:20" s="65" customFormat="1" x14ac:dyDescent="0.2">
      <c r="A1261" s="65" t="s">
        <v>118</v>
      </c>
      <c r="B1261" s="70">
        <f t="shared" ref="B1261:G1261" si="737">B1203-B1202</f>
        <v>964</v>
      </c>
      <c r="C1261" s="70">
        <f t="shared" si="737"/>
        <v>1343</v>
      </c>
      <c r="D1261" s="70">
        <f t="shared" si="737"/>
        <v>1415</v>
      </c>
      <c r="E1261" s="70">
        <f t="shared" si="737"/>
        <v>1509</v>
      </c>
      <c r="F1261" s="70">
        <f t="shared" si="737"/>
        <v>1077</v>
      </c>
      <c r="G1261" s="70">
        <f t="shared" si="737"/>
        <v>1449</v>
      </c>
      <c r="H1261" s="70">
        <f t="shared" ref="H1261:M1261" si="738">H1203-H1202</f>
        <v>1517</v>
      </c>
      <c r="I1261" s="70">
        <f t="shared" si="738"/>
        <v>1729</v>
      </c>
      <c r="J1261" s="70">
        <f t="shared" si="738"/>
        <v>1983</v>
      </c>
      <c r="K1261" s="70">
        <f t="shared" si="738"/>
        <v>1930</v>
      </c>
      <c r="L1261" s="70">
        <f t="shared" si="738"/>
        <v>1954</v>
      </c>
      <c r="M1261" s="70">
        <f t="shared" si="738"/>
        <v>2093</v>
      </c>
      <c r="N1261" s="80">
        <f>O1203-O1202</f>
        <v>1580.2499999999854</v>
      </c>
    </row>
    <row r="1262" spans="1:20" s="65" customFormat="1" x14ac:dyDescent="0.2">
      <c r="A1262" s="65" t="s">
        <v>119</v>
      </c>
      <c r="B1262" s="70">
        <f t="shared" ref="B1262:G1262" si="739">(B1261/B1202)*100</f>
        <v>0.7568263538869785</v>
      </c>
      <c r="C1262" s="70">
        <f t="shared" si="739"/>
        <v>1.0507702779885926</v>
      </c>
      <c r="D1262" s="70">
        <f t="shared" si="739"/>
        <v>1.0999176033456151</v>
      </c>
      <c r="E1262" s="70">
        <f t="shared" si="739"/>
        <v>1.1628265392617707</v>
      </c>
      <c r="F1262" s="70">
        <f t="shared" si="739"/>
        <v>0.82285347554360289</v>
      </c>
      <c r="G1262" s="70">
        <f t="shared" si="739"/>
        <v>1.1060730970046717</v>
      </c>
      <c r="H1262" s="70">
        <f t="shared" ref="H1262:M1262" si="740">(H1261/H1202)*100</f>
        <v>1.1699469397828233</v>
      </c>
      <c r="I1262" s="70">
        <f t="shared" si="740"/>
        <v>1.3327886038480512</v>
      </c>
      <c r="J1262" s="70">
        <f t="shared" si="740"/>
        <v>1.5227958624185038</v>
      </c>
      <c r="K1262" s="70">
        <f t="shared" si="740"/>
        <v>1.471092648347879</v>
      </c>
      <c r="L1262" s="70">
        <f t="shared" si="740"/>
        <v>1.4859089595595505</v>
      </c>
      <c r="M1262" s="70">
        <f t="shared" si="740"/>
        <v>1.5952865494401633</v>
      </c>
      <c r="N1262" s="81">
        <f>(N1261/O1202)*100</f>
        <v>1.2163566388710598</v>
      </c>
    </row>
    <row r="1263" spans="1:20" s="77" customFormat="1" x14ac:dyDescent="0.2">
      <c r="A1263" s="74"/>
      <c r="B1263" s="75"/>
      <c r="C1263" s="75"/>
      <c r="D1263" s="76"/>
      <c r="E1263" s="76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76"/>
      <c r="R1263" s="76"/>
      <c r="S1263" s="76"/>
      <c r="T1263" s="76"/>
    </row>
    <row r="1264" spans="1:20" s="65" customFormat="1" x14ac:dyDescent="0.2">
      <c r="B1264" s="65" t="s">
        <v>27</v>
      </c>
      <c r="C1264" s="73" t="s">
        <v>24</v>
      </c>
      <c r="D1264" s="73" t="s">
        <v>28</v>
      </c>
      <c r="E1264" s="65" t="s">
        <v>29</v>
      </c>
      <c r="F1264" s="65" t="s">
        <v>30</v>
      </c>
      <c r="G1264" s="65" t="s">
        <v>31</v>
      </c>
      <c r="H1264" s="65" t="s">
        <v>32</v>
      </c>
      <c r="I1264" s="65" t="s">
        <v>33</v>
      </c>
      <c r="J1264" s="65" t="s">
        <v>34</v>
      </c>
      <c r="K1264" s="65" t="s">
        <v>35</v>
      </c>
      <c r="L1264" s="65" t="s">
        <v>36</v>
      </c>
      <c r="M1264" s="65" t="s">
        <v>37</v>
      </c>
    </row>
    <row r="1265" spans="1:20" s="65" customFormat="1" x14ac:dyDescent="0.2">
      <c r="A1265" s="65" t="s">
        <v>120</v>
      </c>
      <c r="B1265" s="110">
        <f>B1204-M1203</f>
        <v>-2635</v>
      </c>
      <c r="C1265" s="110">
        <f>C1204-B1204</f>
        <v>947</v>
      </c>
      <c r="D1265" s="110">
        <f>D1204-C1204</f>
        <v>901</v>
      </c>
      <c r="E1265" s="110">
        <f>E1204-D1204</f>
        <v>895</v>
      </c>
      <c r="F1265" s="110">
        <f t="shared" ref="F1265:G1265" si="741">F1204-E1204</f>
        <v>813</v>
      </c>
      <c r="G1265" s="110">
        <f t="shared" si="741"/>
        <v>343</v>
      </c>
      <c r="H1265" s="110">
        <f t="shared" ref="H1265:M1265" si="742">H1204-G1204</f>
        <v>-1188</v>
      </c>
      <c r="I1265" s="110">
        <f t="shared" si="742"/>
        <v>385</v>
      </c>
      <c r="J1265" s="110">
        <f t="shared" si="742"/>
        <v>621</v>
      </c>
      <c r="K1265" s="110">
        <f t="shared" si="742"/>
        <v>867</v>
      </c>
      <c r="L1265" s="110">
        <f t="shared" si="742"/>
        <v>395</v>
      </c>
      <c r="M1265" s="110">
        <f t="shared" si="742"/>
        <v>-76</v>
      </c>
      <c r="N1265" s="60"/>
    </row>
    <row r="1266" spans="1:20" s="65" customFormat="1" x14ac:dyDescent="0.2">
      <c r="A1266" s="65" t="s">
        <v>121</v>
      </c>
      <c r="B1266" s="70">
        <f>(B1265/M1203)*100</f>
        <v>-1.9768628274765176</v>
      </c>
      <c r="C1266" s="70">
        <f>(C1265/B1204)*100</f>
        <v>0.72479851825772823</v>
      </c>
      <c r="D1266" s="70">
        <f>(D1265/C1204)*100</f>
        <v>0.68462964651530345</v>
      </c>
      <c r="E1266" s="70">
        <f>(E1265/D1204)*100</f>
        <v>0.67544620957699708</v>
      </c>
      <c r="F1266" s="70">
        <f t="shared" ref="F1266:G1266" si="743">(F1265/E1204)*100</f>
        <v>0.60944527736131937</v>
      </c>
      <c r="G1266" s="70">
        <f t="shared" si="743"/>
        <v>0.25556391705721504</v>
      </c>
      <c r="H1266" s="70">
        <f t="shared" ref="H1266:M1266" si="744">(H1265/G1204)*100</f>
        <v>-0.88290377240702755</v>
      </c>
      <c r="I1266" s="70">
        <f t="shared" si="744"/>
        <v>0.28867494451442627</v>
      </c>
      <c r="J1266" s="70">
        <f t="shared" si="744"/>
        <v>0.46428865146949971</v>
      </c>
      <c r="K1266" s="70">
        <f t="shared" si="744"/>
        <v>0.64521410391891287</v>
      </c>
      <c r="L1266" s="70">
        <f t="shared" si="744"/>
        <v>0.2920711914286348</v>
      </c>
      <c r="M1266" s="70">
        <f t="shared" si="744"/>
        <v>-5.6032321802471322E-2</v>
      </c>
      <c r="N1266" s="60"/>
    </row>
    <row r="1267" spans="1:20" s="65" customFormat="1" x14ac:dyDescent="0.2">
      <c r="B1267" s="64" t="s">
        <v>7</v>
      </c>
      <c r="C1267" s="65" t="s">
        <v>8</v>
      </c>
      <c r="D1267" s="65" t="s">
        <v>9</v>
      </c>
      <c r="E1267" s="65" t="s">
        <v>10</v>
      </c>
      <c r="F1267" s="65" t="s">
        <v>11</v>
      </c>
      <c r="G1267" s="65" t="s">
        <v>12</v>
      </c>
      <c r="H1267" s="65" t="s">
        <v>13</v>
      </c>
      <c r="I1267" s="65" t="s">
        <v>14</v>
      </c>
      <c r="J1267" s="65" t="s">
        <v>15</v>
      </c>
      <c r="K1267" s="65" t="s">
        <v>16</v>
      </c>
      <c r="L1267" s="65" t="s">
        <v>17</v>
      </c>
      <c r="M1267" s="65" t="s">
        <v>18</v>
      </c>
      <c r="N1267" s="65" t="s">
        <v>40</v>
      </c>
    </row>
    <row r="1268" spans="1:20" s="65" customFormat="1" x14ac:dyDescent="0.2">
      <c r="A1268" s="65" t="s">
        <v>122</v>
      </c>
      <c r="B1268" s="70">
        <f>B1204-B1203</f>
        <v>2319</v>
      </c>
      <c r="C1268" s="70">
        <f>C1204-C1203</f>
        <v>2450</v>
      </c>
      <c r="D1268" s="70">
        <f>D1204-D1203</f>
        <v>2444</v>
      </c>
      <c r="E1268" s="70">
        <f>E1204-E1203</f>
        <v>2121</v>
      </c>
      <c r="F1268" s="70">
        <f t="shared" ref="F1268:G1268" si="745">F1204-F1203</f>
        <v>2250</v>
      </c>
      <c r="G1268" s="70">
        <f t="shared" si="745"/>
        <v>2103</v>
      </c>
      <c r="H1268" s="70">
        <f t="shared" ref="H1268:I1268" si="746">H1204-H1203</f>
        <v>2187</v>
      </c>
      <c r="I1268" s="70">
        <f t="shared" si="746"/>
        <v>2296</v>
      </c>
      <c r="J1268" s="70">
        <f t="shared" ref="J1268:K1268" si="747">J1204-J1203</f>
        <v>2170</v>
      </c>
      <c r="K1268" s="70">
        <f t="shared" si="747"/>
        <v>2116</v>
      </c>
      <c r="L1268" s="70">
        <f t="shared" ref="L1268:M1268" si="748">L1204-L1203</f>
        <v>2180</v>
      </c>
      <c r="M1268" s="70">
        <f t="shared" si="748"/>
        <v>2268</v>
      </c>
      <c r="N1268" s="80">
        <f>O1204/O1203</f>
        <v>1.0170498294319956</v>
      </c>
    </row>
    <row r="1269" spans="1:20" s="65" customFormat="1" x14ac:dyDescent="0.2">
      <c r="A1269" s="65" t="s">
        <v>123</v>
      </c>
      <c r="B1269" s="70">
        <f>(B1268/B1203)*100</f>
        <v>1.8069472798391748</v>
      </c>
      <c r="C1269" s="70">
        <f>(C1268/C1203)*100</f>
        <v>1.8969602180342846</v>
      </c>
      <c r="D1269" s="70">
        <f>(D1268/D1203)*100</f>
        <v>1.8791182598934346</v>
      </c>
      <c r="E1269" s="70">
        <f>(E1268/E1203)*100</f>
        <v>1.6156430198279998</v>
      </c>
      <c r="F1269" s="70">
        <f t="shared" ref="F1269:G1269" si="749">(F1268/F1203)*100</f>
        <v>1.7050233777649797</v>
      </c>
      <c r="G1269" s="70">
        <f t="shared" si="749"/>
        <v>1.5877330071799054</v>
      </c>
      <c r="H1269" s="70">
        <f t="shared" ref="H1269:I1269" si="750">(H1268/H1203)*100</f>
        <v>1.6671621652525899</v>
      </c>
      <c r="I1269" s="70">
        <f t="shared" si="750"/>
        <v>1.7465787291661914</v>
      </c>
      <c r="J1269" s="70">
        <f t="shared" ref="J1269:K1269" si="751">(J1268/J1203)*100</f>
        <v>1.6414026807055762</v>
      </c>
      <c r="K1269" s="70">
        <f t="shared" si="751"/>
        <v>1.5894835680751174</v>
      </c>
      <c r="L1269" s="70">
        <f t="shared" ref="L1269:M1269" si="752">(L1268/L1203)*100</f>
        <v>1.6334971825920153</v>
      </c>
      <c r="M1269" s="70">
        <f t="shared" si="752"/>
        <v>1.7015274735167902</v>
      </c>
      <c r="N1269" s="81">
        <f>(N1268/O1203)*100</f>
        <v>7.7344005868223455E-4</v>
      </c>
    </row>
    <row r="1270" spans="1:20" s="77" customFormat="1" x14ac:dyDescent="0.2">
      <c r="A1270" s="74"/>
      <c r="B1270" s="75"/>
      <c r="C1270" s="75"/>
      <c r="D1270" s="76"/>
      <c r="E1270" s="76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  <c r="T1270" s="76"/>
    </row>
    <row r="1271" spans="1:20" s="65" customFormat="1" x14ac:dyDescent="0.2">
      <c r="B1271" s="65" t="s">
        <v>27</v>
      </c>
      <c r="C1271" s="73" t="s">
        <v>24</v>
      </c>
      <c r="D1271" s="73" t="s">
        <v>28</v>
      </c>
      <c r="E1271" s="65" t="s">
        <v>29</v>
      </c>
      <c r="F1271" s="65" t="s">
        <v>30</v>
      </c>
      <c r="G1271" s="65" t="s">
        <v>31</v>
      </c>
      <c r="H1271" s="65" t="s">
        <v>32</v>
      </c>
      <c r="I1271" s="65" t="s">
        <v>33</v>
      </c>
      <c r="J1271" s="65" t="s">
        <v>34</v>
      </c>
      <c r="K1271" s="65" t="s">
        <v>35</v>
      </c>
      <c r="L1271" s="65" t="s">
        <v>36</v>
      </c>
      <c r="M1271" s="65" t="s">
        <v>37</v>
      </c>
    </row>
    <row r="1272" spans="1:20" s="65" customFormat="1" x14ac:dyDescent="0.2">
      <c r="A1272" s="65" t="s">
        <v>124</v>
      </c>
      <c r="B1272" s="110">
        <f>B1205-M1204</f>
        <v>-2856</v>
      </c>
      <c r="C1272" s="110">
        <f t="shared" ref="C1272:M1272" si="753">C1205-B1205</f>
        <v>1048</v>
      </c>
      <c r="D1272" s="110">
        <f t="shared" si="753"/>
        <v>818</v>
      </c>
      <c r="E1272" s="110">
        <f t="shared" si="753"/>
        <v>943</v>
      </c>
      <c r="F1272" s="110">
        <f t="shared" si="753"/>
        <v>870</v>
      </c>
      <c r="G1272" s="110">
        <f t="shared" si="753"/>
        <v>386</v>
      </c>
      <c r="H1272" s="110">
        <f t="shared" si="753"/>
        <v>-1192</v>
      </c>
      <c r="I1272" s="110">
        <f t="shared" si="753"/>
        <v>425</v>
      </c>
      <c r="J1272" s="110">
        <f t="shared" si="753"/>
        <v>610</v>
      </c>
      <c r="K1272" s="110">
        <f t="shared" si="753"/>
        <v>911</v>
      </c>
      <c r="L1272" s="110">
        <f t="shared" si="753"/>
        <v>1013</v>
      </c>
      <c r="M1272" s="110">
        <f t="shared" si="753"/>
        <v>-270</v>
      </c>
      <c r="N1272" s="60"/>
    </row>
    <row r="1273" spans="1:20" s="65" customFormat="1" x14ac:dyDescent="0.2">
      <c r="A1273" s="65" t="s">
        <v>125</v>
      </c>
      <c r="B1273" s="70">
        <f>(B1272/M1204)*100</f>
        <v>-2.1068161699616406</v>
      </c>
      <c r="C1273" s="70">
        <f t="shared" ref="C1273:M1273" si="754">(C1272/B1205)*100</f>
        <v>0.78972751386544493</v>
      </c>
      <c r="D1273" s="70">
        <f t="shared" si="754"/>
        <v>0.61157963993061792</v>
      </c>
      <c r="E1273" s="70">
        <f t="shared" si="754"/>
        <v>0.70075053875306537</v>
      </c>
      <c r="F1273" s="70">
        <f t="shared" si="754"/>
        <v>0.64200482610524456</v>
      </c>
      <c r="G1273" s="70">
        <f t="shared" si="754"/>
        <v>0.28302647690694588</v>
      </c>
      <c r="H1273" s="70">
        <f t="shared" si="754"/>
        <v>-0.87154252791202691</v>
      </c>
      <c r="I1273" s="70">
        <f t="shared" si="754"/>
        <v>0.31347499944680884</v>
      </c>
      <c r="J1273" s="70">
        <f t="shared" si="754"/>
        <v>0.4485228158409435</v>
      </c>
      <c r="K1273" s="70">
        <f t="shared" si="754"/>
        <v>0.6668521066963371</v>
      </c>
      <c r="L1273" s="70">
        <f t="shared" si="754"/>
        <v>0.73660405895741077</v>
      </c>
      <c r="M1273" s="70">
        <f t="shared" si="754"/>
        <v>-0.19489518969798464</v>
      </c>
      <c r="N1273" s="60"/>
    </row>
    <row r="1274" spans="1:20" s="65" customFormat="1" x14ac:dyDescent="0.2">
      <c r="B1274" s="64" t="s">
        <v>7</v>
      </c>
      <c r="C1274" s="65" t="s">
        <v>8</v>
      </c>
      <c r="D1274" s="65" t="s">
        <v>9</v>
      </c>
      <c r="E1274" s="65" t="s">
        <v>10</v>
      </c>
      <c r="F1274" s="65" t="s">
        <v>11</v>
      </c>
      <c r="G1274" s="65" t="s">
        <v>12</v>
      </c>
      <c r="H1274" s="65" t="s">
        <v>13</v>
      </c>
      <c r="I1274" s="65" t="s">
        <v>14</v>
      </c>
      <c r="J1274" s="65" t="s">
        <v>15</v>
      </c>
      <c r="K1274" s="65" t="s">
        <v>16</v>
      </c>
      <c r="L1274" s="65" t="s">
        <v>17</v>
      </c>
      <c r="M1274" s="65" t="s">
        <v>18</v>
      </c>
      <c r="N1274" s="65" t="s">
        <v>40</v>
      </c>
    </row>
    <row r="1275" spans="1:20" s="65" customFormat="1" x14ac:dyDescent="0.2">
      <c r="A1275" s="65" t="s">
        <v>126</v>
      </c>
      <c r="B1275" s="70">
        <f t="shared" ref="B1275:M1275" si="755">B1205-B1204</f>
        <v>2047</v>
      </c>
      <c r="C1275" s="70">
        <f t="shared" si="755"/>
        <v>2148</v>
      </c>
      <c r="D1275" s="70">
        <f t="shared" si="755"/>
        <v>2065</v>
      </c>
      <c r="E1275" s="70">
        <f t="shared" si="755"/>
        <v>2113</v>
      </c>
      <c r="F1275" s="70">
        <f t="shared" si="755"/>
        <v>2170</v>
      </c>
      <c r="G1275" s="70">
        <f t="shared" si="755"/>
        <v>2213</v>
      </c>
      <c r="H1275" s="70">
        <f t="shared" si="755"/>
        <v>2209</v>
      </c>
      <c r="I1275" s="70">
        <f t="shared" si="755"/>
        <v>2249</v>
      </c>
      <c r="J1275" s="70">
        <f t="shared" si="755"/>
        <v>2238</v>
      </c>
      <c r="K1275" s="70">
        <f t="shared" si="755"/>
        <v>2282</v>
      </c>
      <c r="L1275" s="70">
        <f t="shared" si="755"/>
        <v>2900</v>
      </c>
      <c r="M1275" s="70">
        <f t="shared" si="755"/>
        <v>2706</v>
      </c>
      <c r="N1275" s="69">
        <f>O1205-1204</f>
        <v>134813.25</v>
      </c>
    </row>
    <row r="1276" spans="1:20" s="65" customFormat="1" x14ac:dyDescent="0.2">
      <c r="A1276" s="65" t="s">
        <v>127</v>
      </c>
      <c r="B1276" s="70">
        <f t="shared" ref="B1276:M1276" si="756">(B1275/B1204)*100</f>
        <v>1.5666975362973279</v>
      </c>
      <c r="C1276" s="70">
        <f t="shared" si="756"/>
        <v>1.6321692349776602</v>
      </c>
      <c r="D1276" s="70">
        <f t="shared" si="756"/>
        <v>1.5584317572921775</v>
      </c>
      <c r="E1276" s="70">
        <f t="shared" si="756"/>
        <v>1.5839580209895052</v>
      </c>
      <c r="F1276" s="70">
        <f t="shared" si="756"/>
        <v>1.6168329446476868</v>
      </c>
      <c r="G1276" s="70">
        <f t="shared" si="756"/>
        <v>1.6446683908558517</v>
      </c>
      <c r="H1276" s="70">
        <f t="shared" si="756"/>
        <v>1.6563193569671886</v>
      </c>
      <c r="I1276" s="70">
        <f t="shared" si="756"/>
        <v>1.6814576121657085</v>
      </c>
      <c r="J1276" s="70">
        <f t="shared" si="756"/>
        <v>1.6655007665173323</v>
      </c>
      <c r="K1276" s="70">
        <f t="shared" si="756"/>
        <v>1.6873581236459358</v>
      </c>
      <c r="L1276" s="70">
        <f t="shared" si="756"/>
        <v>2.1380754371995634</v>
      </c>
      <c r="M1276" s="70">
        <f t="shared" si="756"/>
        <v>1.9961640601947477</v>
      </c>
      <c r="N1276" s="70">
        <f>(N1275/O1204)*100</f>
        <v>100.80330644221608</v>
      </c>
    </row>
    <row r="1277" spans="1:20" s="77" customFormat="1" x14ac:dyDescent="0.2">
      <c r="A1277" s="74"/>
      <c r="B1277" s="75"/>
      <c r="C1277" s="75"/>
      <c r="D1277" s="76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6"/>
      <c r="S1277" s="76"/>
      <c r="T1277" s="76"/>
    </row>
    <row r="1278" spans="1:20" x14ac:dyDescent="0.2">
      <c r="A1278" s="62"/>
      <c r="B1278" s="65" t="s">
        <v>27</v>
      </c>
      <c r="C1278" s="73" t="s">
        <v>24</v>
      </c>
      <c r="D1278" s="73" t="s">
        <v>28</v>
      </c>
      <c r="E1278" s="65" t="s">
        <v>29</v>
      </c>
      <c r="F1278" s="65" t="s">
        <v>30</v>
      </c>
      <c r="G1278" s="65" t="s">
        <v>31</v>
      </c>
      <c r="H1278" s="65" t="s">
        <v>32</v>
      </c>
      <c r="I1278" s="65" t="s">
        <v>33</v>
      </c>
      <c r="J1278" s="65" t="s">
        <v>34</v>
      </c>
      <c r="K1278" s="65" t="s">
        <v>35</v>
      </c>
      <c r="L1278" s="65" t="s">
        <v>36</v>
      </c>
      <c r="M1278" s="65" t="s">
        <v>37</v>
      </c>
      <c r="N1278" s="62"/>
      <c r="O1278" s="62"/>
      <c r="P1278" s="62"/>
      <c r="Q1278" s="62"/>
      <c r="R1278" s="62"/>
      <c r="S1278" s="62"/>
      <c r="T1278" s="62"/>
    </row>
    <row r="1279" spans="1:20" x14ac:dyDescent="0.2">
      <c r="A1279" s="65" t="s">
        <v>128</v>
      </c>
      <c r="B1279" s="70">
        <f>B1206-M1205</f>
        <v>-2815</v>
      </c>
      <c r="C1279" s="70">
        <f t="shared" ref="C1279:M1279" si="757">C1206-B1206</f>
        <v>741</v>
      </c>
      <c r="D1279" s="70">
        <f t="shared" si="757"/>
        <v>955</v>
      </c>
      <c r="E1279" s="70">
        <f t="shared" si="757"/>
        <v>1118</v>
      </c>
      <c r="F1279" s="70">
        <f t="shared" si="757"/>
        <v>919</v>
      </c>
      <c r="G1279" s="70">
        <f t="shared" si="757"/>
        <v>588</v>
      </c>
      <c r="H1279" s="70">
        <f t="shared" si="757"/>
        <v>-1103</v>
      </c>
      <c r="I1279" s="70">
        <f t="shared" si="757"/>
        <v>392</v>
      </c>
      <c r="J1279" s="70">
        <f t="shared" si="757"/>
        <v>692</v>
      </c>
      <c r="K1279" s="70">
        <f t="shared" si="757"/>
        <v>1058</v>
      </c>
      <c r="L1279" s="70">
        <f t="shared" si="757"/>
        <v>510</v>
      </c>
      <c r="M1279" s="70">
        <f t="shared" si="757"/>
        <v>-65</v>
      </c>
      <c r="N1279" s="62"/>
      <c r="O1279" s="62"/>
      <c r="P1279" s="62"/>
      <c r="Q1279" s="62"/>
      <c r="R1279" s="62"/>
      <c r="S1279" s="62"/>
      <c r="T1279" s="62"/>
    </row>
    <row r="1280" spans="1:20" x14ac:dyDescent="0.2">
      <c r="A1280" s="65" t="s">
        <v>129</v>
      </c>
      <c r="B1280" s="70">
        <f>(B1279/M1205)*100</f>
        <v>-2.0359307421925852</v>
      </c>
      <c r="C1280" s="70">
        <f t="shared" ref="C1280:M1280" si="758">(C1279/B1206)*100</f>
        <v>0.54706129891990463</v>
      </c>
      <c r="D1280" s="70">
        <f t="shared" si="758"/>
        <v>0.70121593045112784</v>
      </c>
      <c r="E1280" s="70">
        <f t="shared" si="758"/>
        <v>0.81518370799215434</v>
      </c>
      <c r="F1280" s="70">
        <f t="shared" si="758"/>
        <v>0.66466567822659384</v>
      </c>
      <c r="G1280" s="70">
        <f t="shared" si="758"/>
        <v>0.42246235199448212</v>
      </c>
      <c r="H1280" s="70">
        <f t="shared" si="758"/>
        <v>-0.78914231748848129</v>
      </c>
      <c r="I1280" s="70">
        <f t="shared" si="758"/>
        <v>0.28268755093063336</v>
      </c>
      <c r="J1280" s="70">
        <f t="shared" si="758"/>
        <v>0.49762334515068929</v>
      </c>
      <c r="K1280" s="70">
        <f t="shared" si="758"/>
        <v>0.75704993810508536</v>
      </c>
      <c r="L1280" s="70">
        <f t="shared" si="758"/>
        <v>0.36218761318362908</v>
      </c>
      <c r="M1280" s="70">
        <f t="shared" si="758"/>
        <v>-4.5994579715682736E-2</v>
      </c>
      <c r="N1280" s="62"/>
      <c r="O1280" s="62"/>
      <c r="P1280" s="62"/>
      <c r="Q1280" s="62"/>
      <c r="R1280" s="62"/>
      <c r="S1280" s="62"/>
      <c r="T1280" s="62"/>
    </row>
    <row r="1281" spans="1:22" x14ac:dyDescent="0.2">
      <c r="B1281" s="64" t="s">
        <v>7</v>
      </c>
      <c r="C1281" s="65" t="s">
        <v>8</v>
      </c>
      <c r="D1281" s="65" t="s">
        <v>9</v>
      </c>
      <c r="E1281" s="65" t="s">
        <v>10</v>
      </c>
      <c r="F1281" s="65" t="s">
        <v>11</v>
      </c>
      <c r="G1281" s="65" t="s">
        <v>12</v>
      </c>
      <c r="H1281" s="65" t="s">
        <v>13</v>
      </c>
      <c r="I1281" s="65" t="s">
        <v>14</v>
      </c>
      <c r="J1281" s="65" t="s">
        <v>15</v>
      </c>
      <c r="K1281" s="65" t="s">
        <v>16</v>
      </c>
      <c r="L1281" s="65" t="s">
        <v>17</v>
      </c>
      <c r="M1281" s="65" t="s">
        <v>18</v>
      </c>
      <c r="N1281" s="65" t="s">
        <v>40</v>
      </c>
      <c r="O1281" s="62"/>
      <c r="P1281" s="62"/>
      <c r="Q1281" s="62"/>
      <c r="R1281" s="62"/>
      <c r="S1281" s="62"/>
      <c r="T1281" s="62"/>
    </row>
    <row r="1282" spans="1:22" x14ac:dyDescent="0.2">
      <c r="A1282" s="65" t="s">
        <v>130</v>
      </c>
      <c r="B1282" s="70">
        <f>B1206-B1205</f>
        <v>2747</v>
      </c>
      <c r="C1282" s="70">
        <f t="shared" ref="C1282:D1282" si="759">C1206-C1205</f>
        <v>2440</v>
      </c>
      <c r="D1282" s="70">
        <f t="shared" si="759"/>
        <v>2577</v>
      </c>
      <c r="E1282" s="70">
        <f t="shared" ref="E1282:F1282" si="760">E1206-E1205</f>
        <v>2752</v>
      </c>
      <c r="F1282" s="70">
        <f t="shared" si="760"/>
        <v>2801</v>
      </c>
      <c r="G1282" s="70">
        <f t="shared" ref="G1282:H1282" si="761">G1206-G1205</f>
        <v>3003</v>
      </c>
      <c r="H1282" s="70">
        <f t="shared" si="761"/>
        <v>3092</v>
      </c>
      <c r="I1282" s="70">
        <f t="shared" ref="I1282:J1282" si="762">I1206-I1205</f>
        <v>3059</v>
      </c>
      <c r="J1282" s="70">
        <f t="shared" si="762"/>
        <v>3141</v>
      </c>
      <c r="K1282" s="70">
        <f t="shared" ref="K1282:L1282" si="763">K1206-K1205</f>
        <v>3288</v>
      </c>
      <c r="L1282" s="70">
        <f t="shared" si="763"/>
        <v>2785</v>
      </c>
      <c r="M1282" s="70">
        <f t="shared" ref="M1282" si="764">M1206-M1205</f>
        <v>2990</v>
      </c>
      <c r="N1282" s="69">
        <f>O1206-O1205</f>
        <v>2889.583333333343</v>
      </c>
      <c r="O1282" s="62"/>
      <c r="P1282" s="62"/>
      <c r="Q1282" s="62"/>
      <c r="R1282" s="62"/>
      <c r="S1282" s="62"/>
      <c r="T1282" s="62"/>
    </row>
    <row r="1283" spans="1:22" x14ac:dyDescent="0.2">
      <c r="A1283" s="65" t="s">
        <v>131</v>
      </c>
      <c r="B1283" s="70">
        <f>(B1282/B1205)*100</f>
        <v>2.0700204967446343</v>
      </c>
      <c r="C1283" s="70">
        <f t="shared" ref="C1283:D1283" si="765">(C1282/C1205)*100</f>
        <v>1.8242717865901072</v>
      </c>
      <c r="D1283" s="70">
        <f t="shared" si="765"/>
        <v>1.9149884818310172</v>
      </c>
      <c r="E1283" s="70">
        <f t="shared" ref="E1283:F1283" si="766">(E1282/E1205)*100</f>
        <v>2.030801472921417</v>
      </c>
      <c r="F1283" s="70">
        <f t="shared" si="766"/>
        <v>2.0537750306123197</v>
      </c>
      <c r="G1283" s="70">
        <f t="shared" ref="G1283:H1283" si="767">(G1282/G1205)*100</f>
        <v>2.1956729960736716</v>
      </c>
      <c r="H1283" s="70">
        <f t="shared" si="767"/>
        <v>2.2806228195047833</v>
      </c>
      <c r="I1283" s="70">
        <f t="shared" ref="I1283:J1283" si="768">(I1282/I1205)*100</f>
        <v>2.249231628946633</v>
      </c>
      <c r="J1283" s="70">
        <f t="shared" si="768"/>
        <v>2.2992123678739791</v>
      </c>
      <c r="K1283" s="70">
        <f t="shared" ref="K1283:L1283" si="769">(K1282/K1205)*100</f>
        <v>2.3908727994589993</v>
      </c>
      <c r="L1283" s="70">
        <f t="shared" si="769"/>
        <v>2.0103077900329156</v>
      </c>
      <c r="M1283" s="70">
        <f t="shared" ref="M1283" si="770">(M1282/M1205)*100</f>
        <v>2.1624983727018936</v>
      </c>
      <c r="N1283" s="70">
        <f>(N1282/O1205)*100</f>
        <v>2.1244241692383454</v>
      </c>
      <c r="O1283" s="62"/>
      <c r="P1283" s="62"/>
      <c r="Q1283" s="62"/>
      <c r="R1283" s="62"/>
      <c r="S1283" s="62"/>
      <c r="T1283" s="62"/>
    </row>
    <row r="1284" spans="1:22" s="77" customFormat="1" x14ac:dyDescent="0.2">
      <c r="A1284" s="74"/>
      <c r="B1284" s="75"/>
      <c r="C1284" s="75"/>
      <c r="D1284" s="76"/>
      <c r="E1284" s="76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  <c r="T1284" s="76"/>
    </row>
    <row r="1285" spans="1:22" x14ac:dyDescent="0.2">
      <c r="A1285" s="62"/>
      <c r="B1285" s="65" t="s">
        <v>27</v>
      </c>
      <c r="C1285" s="73" t="s">
        <v>24</v>
      </c>
      <c r="D1285" s="73" t="s">
        <v>28</v>
      </c>
      <c r="E1285" s="65" t="s">
        <v>29</v>
      </c>
      <c r="F1285" s="65" t="s">
        <v>30</v>
      </c>
      <c r="G1285" s="65" t="s">
        <v>31</v>
      </c>
      <c r="H1285" s="65" t="s">
        <v>32</v>
      </c>
      <c r="I1285" s="65" t="s">
        <v>33</v>
      </c>
      <c r="J1285" s="65" t="s">
        <v>34</v>
      </c>
      <c r="K1285" s="65" t="s">
        <v>35</v>
      </c>
      <c r="L1285" s="65" t="s">
        <v>36</v>
      </c>
      <c r="M1285" s="65" t="s">
        <v>37</v>
      </c>
      <c r="N1285" s="62"/>
      <c r="O1285" s="62"/>
      <c r="P1285" s="62"/>
      <c r="Q1285" s="62"/>
      <c r="R1285" s="62"/>
      <c r="S1285" s="62"/>
      <c r="T1285" s="62"/>
    </row>
    <row r="1286" spans="1:22" x14ac:dyDescent="0.2">
      <c r="A1286" s="65" t="s">
        <v>132</v>
      </c>
      <c r="B1286" s="70"/>
      <c r="C1286" s="70"/>
      <c r="D1286" s="70"/>
      <c r="E1286" s="70"/>
      <c r="F1286" s="70"/>
      <c r="G1286" s="70"/>
      <c r="H1286" s="70"/>
      <c r="I1286" s="70"/>
      <c r="J1286" s="70"/>
      <c r="K1286" s="70"/>
      <c r="L1286" s="70"/>
      <c r="M1286" s="70"/>
      <c r="N1286" s="62"/>
      <c r="O1286" s="62"/>
      <c r="P1286" s="62"/>
      <c r="Q1286" s="62"/>
      <c r="R1286" s="62"/>
      <c r="S1286" s="62"/>
      <c r="T1286" s="62"/>
    </row>
    <row r="1287" spans="1:22" x14ac:dyDescent="0.2">
      <c r="A1287" s="65" t="s">
        <v>133</v>
      </c>
      <c r="B1287" s="70"/>
      <c r="C1287" s="70"/>
      <c r="D1287" s="70"/>
      <c r="E1287" s="70"/>
      <c r="F1287" s="70"/>
      <c r="G1287" s="70"/>
      <c r="H1287" s="70"/>
      <c r="I1287" s="70"/>
      <c r="J1287" s="70"/>
      <c r="K1287" s="70"/>
      <c r="L1287" s="70"/>
      <c r="M1287" s="70"/>
      <c r="N1287" s="62"/>
      <c r="O1287" s="62"/>
      <c r="P1287" s="62"/>
      <c r="Q1287" s="62"/>
      <c r="R1287" s="62"/>
      <c r="S1287" s="62"/>
      <c r="T1287" s="62"/>
    </row>
    <row r="1288" spans="1:22" x14ac:dyDescent="0.2">
      <c r="B1288" s="64" t="s">
        <v>7</v>
      </c>
      <c r="C1288" s="65" t="s">
        <v>8</v>
      </c>
      <c r="D1288" s="65" t="s">
        <v>9</v>
      </c>
      <c r="E1288" s="65" t="s">
        <v>10</v>
      </c>
      <c r="F1288" s="65" t="s">
        <v>11</v>
      </c>
      <c r="G1288" s="65" t="s">
        <v>12</v>
      </c>
      <c r="H1288" s="65" t="s">
        <v>13</v>
      </c>
      <c r="I1288" s="65" t="s">
        <v>14</v>
      </c>
      <c r="J1288" s="65" t="s">
        <v>15</v>
      </c>
      <c r="K1288" s="65" t="s">
        <v>16</v>
      </c>
      <c r="L1288" s="65" t="s">
        <v>17</v>
      </c>
      <c r="M1288" s="65" t="s">
        <v>18</v>
      </c>
      <c r="N1288" s="65" t="s">
        <v>40</v>
      </c>
      <c r="O1288" s="62"/>
      <c r="P1288" s="62"/>
      <c r="Q1288" s="62"/>
      <c r="R1288" s="62"/>
      <c r="S1288" s="62"/>
      <c r="T1288" s="62"/>
    </row>
    <row r="1289" spans="1:22" x14ac:dyDescent="0.2">
      <c r="A1289" s="65" t="s">
        <v>134</v>
      </c>
      <c r="B1289" s="70"/>
      <c r="C1289" s="70"/>
      <c r="D1289" s="70"/>
      <c r="E1289" s="70"/>
      <c r="F1289" s="70"/>
      <c r="G1289" s="70"/>
      <c r="H1289" s="70"/>
      <c r="I1289" s="70"/>
      <c r="J1289" s="70"/>
      <c r="K1289" s="70"/>
      <c r="L1289" s="70"/>
      <c r="M1289" s="70"/>
      <c r="N1289" s="69" t="e">
        <f>N1207-N1206</f>
        <v>#DIV/0!</v>
      </c>
      <c r="O1289" s="62"/>
      <c r="P1289" s="62"/>
      <c r="Q1289" s="62"/>
      <c r="R1289" s="62"/>
      <c r="S1289" s="62"/>
      <c r="T1289" s="62"/>
    </row>
    <row r="1290" spans="1:22" x14ac:dyDescent="0.2">
      <c r="A1290" s="65" t="s">
        <v>135</v>
      </c>
      <c r="B1290" s="70"/>
      <c r="C1290" s="70"/>
      <c r="D1290" s="70"/>
      <c r="E1290" s="70"/>
      <c r="F1290" s="70"/>
      <c r="G1290" s="70"/>
      <c r="H1290" s="70"/>
      <c r="I1290" s="70"/>
      <c r="J1290" s="70"/>
      <c r="K1290" s="70"/>
      <c r="L1290" s="70"/>
      <c r="M1290" s="70"/>
      <c r="N1290" s="70" t="e">
        <f>(N1289/N1206)*100</f>
        <v>#DIV/0!</v>
      </c>
      <c r="O1290" s="62"/>
      <c r="P1290" s="62"/>
      <c r="Q1290" s="62"/>
      <c r="R1290" s="62"/>
      <c r="S1290" s="62"/>
      <c r="T1290" s="62"/>
    </row>
    <row r="1291" spans="1:22" s="77" customFormat="1" x14ac:dyDescent="0.2">
      <c r="A1291" s="74"/>
      <c r="B1291" s="75"/>
      <c r="C1291" s="75"/>
      <c r="D1291" s="76"/>
      <c r="E1291" s="76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  <c r="P1291" s="76"/>
      <c r="Q1291" s="76"/>
      <c r="R1291" s="76"/>
      <c r="S1291" s="76"/>
      <c r="T1291" s="76"/>
    </row>
    <row r="1292" spans="1:22" s="86" customFormat="1" x14ac:dyDescent="0.2">
      <c r="A1292" s="82"/>
      <c r="B1292" s="83"/>
      <c r="C1292" s="83"/>
      <c r="D1292" s="85"/>
      <c r="E1292" s="85"/>
      <c r="F1292" s="85"/>
      <c r="G1292" s="85"/>
      <c r="H1292" s="85"/>
      <c r="I1292" s="85"/>
      <c r="J1292" s="85"/>
      <c r="K1292" s="85"/>
      <c r="L1292" s="85"/>
      <c r="M1292" s="85"/>
      <c r="N1292" s="85"/>
      <c r="O1292" s="85"/>
      <c r="P1292" s="85"/>
      <c r="Q1292" s="104"/>
      <c r="R1292" s="85"/>
      <c r="S1292" s="85"/>
      <c r="T1292" s="85"/>
      <c r="U1292" s="85"/>
      <c r="V1292" s="85"/>
    </row>
    <row r="1293" spans="1:22" x14ac:dyDescent="0.2">
      <c r="A1293" s="59" t="s">
        <v>1</v>
      </c>
      <c r="B1293" s="64" t="s">
        <v>7</v>
      </c>
      <c r="C1293" s="65" t="s">
        <v>8</v>
      </c>
      <c r="D1293" s="65" t="s">
        <v>9</v>
      </c>
      <c r="E1293" s="65" t="s">
        <v>10</v>
      </c>
      <c r="F1293" s="65" t="s">
        <v>11</v>
      </c>
      <c r="G1293" s="65" t="s">
        <v>12</v>
      </c>
      <c r="H1293" s="65" t="s">
        <v>13</v>
      </c>
      <c r="I1293" s="65" t="s">
        <v>14</v>
      </c>
      <c r="J1293" s="65" t="s">
        <v>15</v>
      </c>
      <c r="K1293" s="65" t="s">
        <v>16</v>
      </c>
      <c r="L1293" s="65" t="s">
        <v>17</v>
      </c>
      <c r="M1293" s="65" t="s">
        <v>18</v>
      </c>
      <c r="N1293" s="65" t="s">
        <v>40</v>
      </c>
      <c r="Q1293" s="102"/>
      <c r="R1293" s="60"/>
      <c r="S1293" s="60"/>
      <c r="T1293" s="60"/>
      <c r="U1293" s="60"/>
      <c r="V1293" s="60"/>
    </row>
    <row r="1294" spans="1:22" s="79" customFormat="1" x14ac:dyDescent="0.2">
      <c r="A1294" s="64">
        <v>2003</v>
      </c>
      <c r="B1294" s="96">
        <v>14744</v>
      </c>
      <c r="C1294" s="96">
        <v>14674</v>
      </c>
      <c r="D1294" s="96">
        <v>14654</v>
      </c>
      <c r="E1294" s="96">
        <v>14563</v>
      </c>
      <c r="F1294" s="96">
        <v>14556</v>
      </c>
      <c r="G1294" s="96">
        <v>14593</v>
      </c>
      <c r="H1294" s="96">
        <v>14432</v>
      </c>
      <c r="I1294" s="96">
        <v>14467</v>
      </c>
      <c r="J1294" s="96">
        <v>14419</v>
      </c>
      <c r="K1294" s="96">
        <v>14368</v>
      </c>
      <c r="L1294" s="96">
        <v>14339</v>
      </c>
      <c r="M1294" s="96">
        <v>14304</v>
      </c>
      <c r="N1294" s="107">
        <f t="shared" ref="N1294:N1299" si="771">AVERAGE(B1294:M1294)</f>
        <v>14509.416666666666</v>
      </c>
      <c r="O1294" s="107">
        <f t="shared" ref="O1294:O1302" si="772">AVERAGE(B1294:M1294)</f>
        <v>14509.416666666666</v>
      </c>
      <c r="P1294" s="60"/>
      <c r="Q1294" s="102"/>
      <c r="R1294" s="60"/>
      <c r="S1294" s="60"/>
      <c r="T1294" s="60"/>
      <c r="U1294" s="60"/>
      <c r="V1294" s="60"/>
    </row>
    <row r="1295" spans="1:22" x14ac:dyDescent="0.2">
      <c r="A1295" s="65">
        <v>2004</v>
      </c>
      <c r="B1295" s="96">
        <v>14171</v>
      </c>
      <c r="C1295" s="96">
        <v>14172</v>
      </c>
      <c r="D1295" s="96">
        <v>14220</v>
      </c>
      <c r="E1295" s="96">
        <v>14267</v>
      </c>
      <c r="F1295" s="96">
        <v>14337</v>
      </c>
      <c r="G1295" s="96">
        <v>14434</v>
      </c>
      <c r="H1295" s="96">
        <v>14370</v>
      </c>
      <c r="I1295" s="96">
        <v>14431</v>
      </c>
      <c r="J1295" s="96">
        <v>14385</v>
      </c>
      <c r="K1295" s="96">
        <v>14360</v>
      </c>
      <c r="L1295" s="96">
        <v>14331</v>
      </c>
      <c r="M1295" s="96">
        <v>14306</v>
      </c>
      <c r="N1295" s="106">
        <f t="shared" si="771"/>
        <v>14315.333333333334</v>
      </c>
      <c r="O1295" s="107">
        <f t="shared" si="772"/>
        <v>14315.333333333334</v>
      </c>
      <c r="Q1295" s="102"/>
      <c r="R1295" s="60"/>
      <c r="S1295" s="60"/>
      <c r="T1295" s="60"/>
      <c r="U1295" s="60"/>
      <c r="V1295" s="60"/>
    </row>
    <row r="1296" spans="1:22" x14ac:dyDescent="0.2">
      <c r="A1296" s="65">
        <v>2005</v>
      </c>
      <c r="B1296" s="96">
        <v>14142</v>
      </c>
      <c r="C1296" s="96">
        <v>14168</v>
      </c>
      <c r="D1296" s="96">
        <v>14200</v>
      </c>
      <c r="E1296" s="96">
        <v>14203</v>
      </c>
      <c r="F1296" s="96">
        <v>14246</v>
      </c>
      <c r="G1296" s="96">
        <v>14323</v>
      </c>
      <c r="H1296" s="96">
        <v>14250</v>
      </c>
      <c r="I1296" s="96">
        <v>14288</v>
      </c>
      <c r="J1296" s="96">
        <v>14234</v>
      </c>
      <c r="K1296" s="96">
        <v>14224</v>
      </c>
      <c r="L1296" s="96">
        <v>14218</v>
      </c>
      <c r="M1296" s="96">
        <v>14222</v>
      </c>
      <c r="N1296" s="106">
        <f t="shared" si="771"/>
        <v>14226.5</v>
      </c>
      <c r="O1296" s="107">
        <f t="shared" si="772"/>
        <v>14226.5</v>
      </c>
      <c r="Q1296" s="102"/>
      <c r="R1296" s="60"/>
      <c r="S1296" s="60"/>
      <c r="T1296" s="60"/>
      <c r="U1296" s="60"/>
      <c r="V1296" s="60"/>
    </row>
    <row r="1297" spans="1:22" x14ac:dyDescent="0.2">
      <c r="A1297" s="65">
        <v>2006</v>
      </c>
      <c r="B1297" s="96">
        <v>14093</v>
      </c>
      <c r="C1297" s="96">
        <v>14104</v>
      </c>
      <c r="D1297" s="96">
        <v>14141</v>
      </c>
      <c r="E1297" s="96">
        <v>14172</v>
      </c>
      <c r="F1297" s="96">
        <v>14187</v>
      </c>
      <c r="G1297" s="96">
        <v>14303</v>
      </c>
      <c r="H1297" s="96">
        <v>14215</v>
      </c>
      <c r="I1297" s="96">
        <v>14246</v>
      </c>
      <c r="J1297" s="96">
        <v>14192</v>
      </c>
      <c r="K1297" s="96">
        <v>14114</v>
      </c>
      <c r="L1297" s="96">
        <v>14060</v>
      </c>
      <c r="M1297" s="96">
        <v>14036</v>
      </c>
      <c r="N1297" s="106">
        <f t="shared" si="771"/>
        <v>14155.25</v>
      </c>
      <c r="O1297" s="107">
        <f t="shared" si="772"/>
        <v>14155.25</v>
      </c>
      <c r="Q1297" s="102"/>
      <c r="R1297" s="60"/>
      <c r="S1297" s="60"/>
      <c r="T1297" s="60"/>
      <c r="U1297" s="60"/>
      <c r="V1297" s="60"/>
    </row>
    <row r="1298" spans="1:22" x14ac:dyDescent="0.2">
      <c r="A1298" s="65">
        <v>2007</v>
      </c>
      <c r="B1298" s="96">
        <v>13898</v>
      </c>
      <c r="C1298" s="96">
        <v>13886</v>
      </c>
      <c r="D1298" s="96">
        <v>13887</v>
      </c>
      <c r="E1298" s="96">
        <v>13875</v>
      </c>
      <c r="F1298" s="96">
        <v>13901</v>
      </c>
      <c r="G1298" s="96">
        <v>13987</v>
      </c>
      <c r="H1298" s="96">
        <v>13919</v>
      </c>
      <c r="I1298" s="96">
        <v>13927</v>
      </c>
      <c r="J1298" s="96">
        <v>13886</v>
      </c>
      <c r="K1298" s="96">
        <v>13812</v>
      </c>
      <c r="L1298" s="96">
        <v>13795</v>
      </c>
      <c r="M1298" s="96">
        <v>13776</v>
      </c>
      <c r="N1298" s="106">
        <f t="shared" si="771"/>
        <v>13879.083333333334</v>
      </c>
      <c r="O1298" s="107">
        <f t="shared" si="772"/>
        <v>13879.083333333334</v>
      </c>
      <c r="Q1298" s="102"/>
      <c r="R1298" s="60"/>
      <c r="S1298" s="60"/>
      <c r="T1298" s="60"/>
      <c r="U1298" s="60"/>
      <c r="V1298" s="60"/>
    </row>
    <row r="1299" spans="1:22" x14ac:dyDescent="0.2">
      <c r="A1299" s="65">
        <v>2008</v>
      </c>
      <c r="B1299" s="96">
        <v>13619</v>
      </c>
      <c r="C1299" s="96">
        <v>13578</v>
      </c>
      <c r="D1299" s="96">
        <v>13559</v>
      </c>
      <c r="E1299" s="96">
        <v>13516</v>
      </c>
      <c r="F1299" s="96">
        <v>13530</v>
      </c>
      <c r="G1299" s="96">
        <v>13580</v>
      </c>
      <c r="H1299" s="96">
        <v>13472</v>
      </c>
      <c r="I1299" s="96">
        <v>13459</v>
      </c>
      <c r="J1299" s="96">
        <v>13376</v>
      </c>
      <c r="K1299" s="96">
        <v>13214</v>
      </c>
      <c r="L1299" s="96">
        <v>13085</v>
      </c>
      <c r="M1299" s="96">
        <v>12883</v>
      </c>
      <c r="N1299" s="106">
        <f t="shared" si="771"/>
        <v>13405.916666666666</v>
      </c>
      <c r="O1299" s="107">
        <f t="shared" si="772"/>
        <v>13405.916666666666</v>
      </c>
      <c r="Q1299" s="102"/>
      <c r="R1299" s="60"/>
      <c r="S1299" s="60"/>
      <c r="T1299" s="60"/>
      <c r="U1299" s="60"/>
      <c r="V1299" s="60"/>
    </row>
    <row r="1300" spans="1:22" x14ac:dyDescent="0.2">
      <c r="A1300" s="65">
        <v>2009</v>
      </c>
      <c r="B1300" s="96">
        <v>12450</v>
      </c>
      <c r="C1300" s="96">
        <v>12266</v>
      </c>
      <c r="D1300" s="96">
        <v>12112</v>
      </c>
      <c r="E1300" s="96">
        <v>11957</v>
      </c>
      <c r="F1300" s="96">
        <v>11829</v>
      </c>
      <c r="G1300" s="96">
        <v>11791</v>
      </c>
      <c r="H1300" s="96">
        <v>11704</v>
      </c>
      <c r="I1300" s="96">
        <v>11722</v>
      </c>
      <c r="J1300" s="96">
        <v>11685</v>
      </c>
      <c r="K1300" s="96">
        <v>11607</v>
      </c>
      <c r="L1300" s="96">
        <v>11550</v>
      </c>
      <c r="M1300" s="96">
        <v>11494</v>
      </c>
      <c r="N1300" s="106">
        <f t="shared" ref="N1300:N1305" si="773">AVERAGE(B1300:M1300)</f>
        <v>11847.25</v>
      </c>
      <c r="O1300" s="107">
        <f t="shared" si="772"/>
        <v>11847.25</v>
      </c>
      <c r="Q1300" s="102"/>
      <c r="R1300" s="60"/>
      <c r="S1300" s="60"/>
      <c r="T1300" s="60"/>
      <c r="U1300" s="60"/>
      <c r="V1300" s="60"/>
    </row>
    <row r="1301" spans="1:22" x14ac:dyDescent="0.2">
      <c r="A1301" s="65">
        <v>2010</v>
      </c>
      <c r="B1301" s="96">
        <v>11357</v>
      </c>
      <c r="C1301" s="96">
        <v>11340</v>
      </c>
      <c r="D1301" s="96">
        <v>11367</v>
      </c>
      <c r="E1301" s="96">
        <v>11425</v>
      </c>
      <c r="F1301" s="96">
        <v>11499</v>
      </c>
      <c r="G1301" s="96">
        <v>11613</v>
      </c>
      <c r="H1301" s="96">
        <v>11614</v>
      </c>
      <c r="I1301" s="96">
        <v>11651</v>
      </c>
      <c r="J1301" s="96">
        <v>11638</v>
      </c>
      <c r="K1301" s="96">
        <v>11619</v>
      </c>
      <c r="L1301" s="96">
        <v>11610</v>
      </c>
      <c r="M1301" s="96">
        <v>11604</v>
      </c>
      <c r="N1301" s="106">
        <f t="shared" si="773"/>
        <v>11528.083333333334</v>
      </c>
      <c r="O1301" s="107">
        <f t="shared" si="772"/>
        <v>11528.083333333334</v>
      </c>
      <c r="Q1301" s="102"/>
      <c r="R1301" s="60"/>
      <c r="S1301" s="60"/>
      <c r="T1301" s="60"/>
      <c r="U1301" s="60"/>
      <c r="V1301" s="60"/>
    </row>
    <row r="1302" spans="1:22" x14ac:dyDescent="0.2">
      <c r="A1302" s="65">
        <v>2011</v>
      </c>
      <c r="B1302" s="96">
        <v>11524</v>
      </c>
      <c r="C1302" s="71">
        <v>11542</v>
      </c>
      <c r="D1302" s="71">
        <v>11588</v>
      </c>
      <c r="E1302" s="71">
        <v>11640</v>
      </c>
      <c r="F1302" s="71">
        <v>11690</v>
      </c>
      <c r="G1302" s="71">
        <v>11801</v>
      </c>
      <c r="H1302" s="71">
        <v>11813</v>
      </c>
      <c r="I1302" s="71">
        <v>11863</v>
      </c>
      <c r="J1302" s="71">
        <v>11840</v>
      </c>
      <c r="K1302" s="71">
        <v>11826</v>
      </c>
      <c r="L1302" s="71">
        <v>11790</v>
      </c>
      <c r="M1302" s="71">
        <v>11800</v>
      </c>
      <c r="N1302" s="106">
        <f t="shared" si="773"/>
        <v>11726.416666666666</v>
      </c>
      <c r="O1302" s="107">
        <f t="shared" si="772"/>
        <v>11726.416666666666</v>
      </c>
      <c r="Q1302" s="102"/>
      <c r="R1302" s="60"/>
      <c r="S1302" s="60"/>
      <c r="T1302" s="60"/>
      <c r="U1302" s="60"/>
      <c r="V1302" s="60"/>
    </row>
    <row r="1303" spans="1:22" x14ac:dyDescent="0.2">
      <c r="A1303" s="65">
        <v>2012</v>
      </c>
      <c r="B1303" s="96">
        <v>11735</v>
      </c>
      <c r="C1303" s="96">
        <v>11751</v>
      </c>
      <c r="D1303" s="96">
        <v>11822</v>
      </c>
      <c r="E1303" s="96">
        <v>11850</v>
      </c>
      <c r="F1303" s="96">
        <v>11907</v>
      </c>
      <c r="G1303" s="96">
        <v>12016</v>
      </c>
      <c r="H1303" s="96">
        <v>12029</v>
      </c>
      <c r="I1303" s="96">
        <v>12048</v>
      </c>
      <c r="J1303" s="96">
        <v>12008</v>
      </c>
      <c r="K1303" s="96">
        <v>11980</v>
      </c>
      <c r="L1303" s="96">
        <v>11939</v>
      </c>
      <c r="M1303" s="96">
        <v>11939</v>
      </c>
      <c r="N1303" s="106">
        <f t="shared" si="773"/>
        <v>11918.666666666666</v>
      </c>
      <c r="O1303" s="107">
        <f>AVERAGE(B1303:M1303)</f>
        <v>11918.666666666666</v>
      </c>
      <c r="Q1303" s="102"/>
      <c r="R1303" s="60"/>
      <c r="S1303" s="60"/>
      <c r="T1303" s="60"/>
      <c r="U1303" s="60"/>
      <c r="V1303" s="60"/>
    </row>
    <row r="1304" spans="1:22" x14ac:dyDescent="0.2">
      <c r="A1304" s="65">
        <v>2013</v>
      </c>
      <c r="B1304" s="96">
        <v>11860</v>
      </c>
      <c r="C1304" s="71">
        <v>11879</v>
      </c>
      <c r="D1304" s="71">
        <v>11912</v>
      </c>
      <c r="E1304" s="71">
        <v>11915</v>
      </c>
      <c r="F1304" s="71">
        <v>11961</v>
      </c>
      <c r="G1304" s="71">
        <v>12046</v>
      </c>
      <c r="H1304" s="71">
        <v>12013</v>
      </c>
      <c r="I1304" s="71">
        <v>12060</v>
      </c>
      <c r="J1304" s="71">
        <v>12037</v>
      </c>
      <c r="K1304" s="71">
        <v>12024</v>
      </c>
      <c r="L1304" s="71">
        <v>12051</v>
      </c>
      <c r="M1304" s="71">
        <v>12048</v>
      </c>
      <c r="N1304" s="106">
        <f t="shared" si="773"/>
        <v>11983.833333333334</v>
      </c>
      <c r="O1304" s="107">
        <f>AVERAGE(B1304:M1304)</f>
        <v>11983.833333333334</v>
      </c>
      <c r="Q1304" s="102"/>
      <c r="R1304" s="60"/>
      <c r="S1304" s="60"/>
      <c r="T1304" s="60"/>
      <c r="U1304" s="60"/>
      <c r="V1304" s="60"/>
    </row>
    <row r="1305" spans="1:22" x14ac:dyDescent="0.2">
      <c r="A1305" s="65">
        <v>2014</v>
      </c>
      <c r="B1305" s="96">
        <v>11949</v>
      </c>
      <c r="C1305" s="71">
        <v>11979</v>
      </c>
      <c r="D1305" s="71">
        <v>12018</v>
      </c>
      <c r="E1305" s="71">
        <v>12035</v>
      </c>
      <c r="F1305" s="71">
        <v>12095</v>
      </c>
      <c r="G1305" s="71">
        <v>12210</v>
      </c>
      <c r="H1305" s="71">
        <v>12218</v>
      </c>
      <c r="I1305" s="71">
        <v>12254</v>
      </c>
      <c r="J1305" s="71">
        <v>12230</v>
      </c>
      <c r="K1305" s="71">
        <v>12230</v>
      </c>
      <c r="L1305" s="92">
        <v>12239</v>
      </c>
      <c r="M1305" s="92">
        <v>12243</v>
      </c>
      <c r="N1305" s="106">
        <f t="shared" si="773"/>
        <v>12141.666666666666</v>
      </c>
      <c r="O1305" s="107">
        <f>AVERAGE(B1305:M1305)</f>
        <v>12141.666666666666</v>
      </c>
      <c r="Q1305" s="102"/>
      <c r="R1305" s="60"/>
      <c r="S1305" s="60"/>
      <c r="T1305" s="60"/>
      <c r="U1305" s="60"/>
      <c r="V1305" s="60"/>
    </row>
    <row r="1306" spans="1:22" x14ac:dyDescent="0.2">
      <c r="A1306" s="65">
        <v>2015</v>
      </c>
      <c r="B1306" s="96"/>
      <c r="C1306" s="71"/>
      <c r="D1306" s="71"/>
      <c r="E1306" s="71"/>
      <c r="F1306" s="71"/>
      <c r="G1306" s="71"/>
      <c r="H1306" s="71"/>
      <c r="I1306" s="71"/>
      <c r="J1306" s="71"/>
      <c r="K1306" s="92"/>
      <c r="L1306" s="92"/>
      <c r="M1306" s="71"/>
      <c r="N1306" s="106" t="e">
        <f>AVERAGE(B1306:B1306)</f>
        <v>#DIV/0!</v>
      </c>
      <c r="O1306" s="107" t="e">
        <f>AVERAGE(B1306:M1306)</f>
        <v>#DIV/0!</v>
      </c>
      <c r="Q1306" s="102"/>
      <c r="R1306" s="60"/>
      <c r="S1306" s="60"/>
      <c r="T1306" s="60"/>
      <c r="U1306" s="60"/>
      <c r="V1306" s="60"/>
    </row>
    <row r="1307" spans="1:22" x14ac:dyDescent="0.2">
      <c r="B1307" s="65" t="s">
        <v>27</v>
      </c>
      <c r="C1307" s="73" t="s">
        <v>24</v>
      </c>
      <c r="D1307" s="73" t="s">
        <v>28</v>
      </c>
      <c r="E1307" s="65" t="s">
        <v>29</v>
      </c>
      <c r="F1307" s="65" t="s">
        <v>30</v>
      </c>
      <c r="G1307" s="65" t="s">
        <v>31</v>
      </c>
      <c r="H1307" s="65" t="s">
        <v>32</v>
      </c>
      <c r="I1307" s="65" t="s">
        <v>33</v>
      </c>
      <c r="J1307" s="65" t="s">
        <v>34</v>
      </c>
      <c r="K1307" s="65" t="s">
        <v>35</v>
      </c>
      <c r="L1307" s="65" t="s">
        <v>36</v>
      </c>
      <c r="M1307" s="65" t="s">
        <v>37</v>
      </c>
      <c r="N1307" s="69"/>
      <c r="O1307" s="69"/>
      <c r="Q1307" s="102"/>
      <c r="R1307" s="60"/>
      <c r="S1307" s="60"/>
      <c r="T1307" s="60"/>
      <c r="U1307" s="60"/>
      <c r="V1307" s="60"/>
    </row>
    <row r="1308" spans="1:22" x14ac:dyDescent="0.2">
      <c r="A1308" s="65" t="s">
        <v>25</v>
      </c>
      <c r="B1308" s="70">
        <f>B1295-M1294</f>
        <v>-133</v>
      </c>
      <c r="C1308" s="70">
        <f t="shared" ref="C1308:M1308" si="774">C1295-B1295</f>
        <v>1</v>
      </c>
      <c r="D1308" s="70">
        <f t="shared" si="774"/>
        <v>48</v>
      </c>
      <c r="E1308" s="70">
        <f t="shared" si="774"/>
        <v>47</v>
      </c>
      <c r="F1308" s="70">
        <f t="shared" si="774"/>
        <v>70</v>
      </c>
      <c r="G1308" s="70">
        <f t="shared" si="774"/>
        <v>97</v>
      </c>
      <c r="H1308" s="70">
        <f t="shared" si="774"/>
        <v>-64</v>
      </c>
      <c r="I1308" s="70">
        <f t="shared" si="774"/>
        <v>61</v>
      </c>
      <c r="J1308" s="70">
        <f t="shared" si="774"/>
        <v>-46</v>
      </c>
      <c r="K1308" s="70">
        <f t="shared" si="774"/>
        <v>-25</v>
      </c>
      <c r="L1308" s="70">
        <f t="shared" si="774"/>
        <v>-29</v>
      </c>
      <c r="M1308" s="70">
        <f t="shared" si="774"/>
        <v>-25</v>
      </c>
      <c r="N1308" s="70"/>
      <c r="Q1308" s="102"/>
      <c r="R1308" s="60"/>
      <c r="S1308" s="60"/>
      <c r="T1308" s="60"/>
      <c r="U1308" s="60"/>
      <c r="V1308" s="60"/>
    </row>
    <row r="1309" spans="1:22" x14ac:dyDescent="0.2">
      <c r="A1309" s="65" t="s">
        <v>26</v>
      </c>
      <c r="B1309" s="70">
        <f>(B1308/M1294)*100</f>
        <v>-0.92980984340044737</v>
      </c>
      <c r="C1309" s="70">
        <f t="shared" ref="C1309:M1309" si="775">(C1308/B1295)*100</f>
        <v>7.056665020111496E-3</v>
      </c>
      <c r="D1309" s="70">
        <f t="shared" si="775"/>
        <v>0.33869602032176122</v>
      </c>
      <c r="E1309" s="70">
        <f t="shared" si="775"/>
        <v>0.33052039381153309</v>
      </c>
      <c r="F1309" s="70">
        <f t="shared" si="775"/>
        <v>0.49064274199200958</v>
      </c>
      <c r="G1309" s="70">
        <f t="shared" si="775"/>
        <v>0.67657110971611911</v>
      </c>
      <c r="H1309" s="70">
        <f t="shared" si="775"/>
        <v>-0.44339753360121936</v>
      </c>
      <c r="I1309" s="70">
        <f t="shared" si="775"/>
        <v>0.4244954766875435</v>
      </c>
      <c r="J1309" s="70">
        <f t="shared" si="775"/>
        <v>-0.31875822881297206</v>
      </c>
      <c r="K1309" s="70">
        <f t="shared" si="775"/>
        <v>-0.17379214459506431</v>
      </c>
      <c r="L1309" s="70">
        <f t="shared" si="775"/>
        <v>-0.20194986072423399</v>
      </c>
      <c r="M1309" s="70">
        <f t="shared" si="775"/>
        <v>-0.17444700300048846</v>
      </c>
      <c r="N1309" s="111"/>
      <c r="Q1309" s="102"/>
      <c r="R1309" s="80"/>
      <c r="S1309" s="80"/>
      <c r="T1309" s="80"/>
      <c r="U1309" s="80"/>
      <c r="V1309" s="80"/>
    </row>
    <row r="1310" spans="1:22" x14ac:dyDescent="0.2">
      <c r="B1310" s="64" t="s">
        <v>7</v>
      </c>
      <c r="C1310" s="65" t="s">
        <v>8</v>
      </c>
      <c r="D1310" s="65" t="s">
        <v>9</v>
      </c>
      <c r="E1310" s="65" t="s">
        <v>10</v>
      </c>
      <c r="F1310" s="65" t="s">
        <v>11</v>
      </c>
      <c r="G1310" s="65" t="s">
        <v>12</v>
      </c>
      <c r="H1310" s="65" t="s">
        <v>13</v>
      </c>
      <c r="I1310" s="65" t="s">
        <v>14</v>
      </c>
      <c r="J1310" s="65" t="s">
        <v>15</v>
      </c>
      <c r="K1310" s="65" t="s">
        <v>16</v>
      </c>
      <c r="L1310" s="65" t="s">
        <v>17</v>
      </c>
      <c r="M1310" s="65" t="s">
        <v>18</v>
      </c>
      <c r="N1310" s="65" t="s">
        <v>40</v>
      </c>
      <c r="Q1310" s="102"/>
      <c r="R1310" s="80"/>
      <c r="S1310" s="80"/>
      <c r="T1310" s="80"/>
      <c r="U1310" s="80"/>
      <c r="V1310" s="80"/>
    </row>
    <row r="1311" spans="1:22" x14ac:dyDescent="0.2">
      <c r="A1311" s="65" t="s">
        <v>38</v>
      </c>
      <c r="B1311" s="70">
        <f t="shared" ref="B1311:M1311" si="776">B1295-B1294</f>
        <v>-573</v>
      </c>
      <c r="C1311" s="70">
        <f t="shared" si="776"/>
        <v>-502</v>
      </c>
      <c r="D1311" s="70">
        <f t="shared" si="776"/>
        <v>-434</v>
      </c>
      <c r="E1311" s="70">
        <f t="shared" si="776"/>
        <v>-296</v>
      </c>
      <c r="F1311" s="70">
        <f t="shared" si="776"/>
        <v>-219</v>
      </c>
      <c r="G1311" s="70">
        <f t="shared" si="776"/>
        <v>-159</v>
      </c>
      <c r="H1311" s="70">
        <f t="shared" si="776"/>
        <v>-62</v>
      </c>
      <c r="I1311" s="70">
        <f t="shared" si="776"/>
        <v>-36</v>
      </c>
      <c r="J1311" s="70">
        <f t="shared" si="776"/>
        <v>-34</v>
      </c>
      <c r="K1311" s="70">
        <f t="shared" si="776"/>
        <v>-8</v>
      </c>
      <c r="L1311" s="70">
        <f t="shared" si="776"/>
        <v>-8</v>
      </c>
      <c r="M1311" s="70">
        <f t="shared" si="776"/>
        <v>2</v>
      </c>
      <c r="N1311" s="80">
        <f>O1295-O1294</f>
        <v>-194.08333333333212</v>
      </c>
      <c r="Q1311" s="102"/>
      <c r="R1311" s="80"/>
      <c r="S1311" s="80"/>
      <c r="T1311" s="80"/>
      <c r="U1311" s="80"/>
      <c r="V1311" s="80"/>
    </row>
    <row r="1312" spans="1:22" x14ac:dyDescent="0.2">
      <c r="A1312" s="65" t="s">
        <v>39</v>
      </c>
      <c r="B1312" s="70">
        <f t="shared" ref="B1312:M1312" si="777">(B1311/B1294)*100</f>
        <v>-3.8863266413456317</v>
      </c>
      <c r="C1312" s="70">
        <f t="shared" si="777"/>
        <v>-3.4210167643450999</v>
      </c>
      <c r="D1312" s="70">
        <f t="shared" si="777"/>
        <v>-2.9616486966016105</v>
      </c>
      <c r="E1312" s="70">
        <f t="shared" si="777"/>
        <v>-2.0325482386870837</v>
      </c>
      <c r="F1312" s="70">
        <f t="shared" si="777"/>
        <v>-1.5045342126957957</v>
      </c>
      <c r="G1312" s="70">
        <f t="shared" si="777"/>
        <v>-1.0895634893442061</v>
      </c>
      <c r="H1312" s="70">
        <f t="shared" si="777"/>
        <v>-0.42960088691796011</v>
      </c>
      <c r="I1312" s="70">
        <f t="shared" si="777"/>
        <v>-0.24884219257620793</v>
      </c>
      <c r="J1312" s="70">
        <f t="shared" si="777"/>
        <v>-0.23579998612941258</v>
      </c>
      <c r="K1312" s="70">
        <f t="shared" si="777"/>
        <v>-5.5679287305122491E-2</v>
      </c>
      <c r="L1312" s="70">
        <f t="shared" si="777"/>
        <v>-5.5791896227073014E-2</v>
      </c>
      <c r="M1312" s="70">
        <f t="shared" si="777"/>
        <v>1.3982102908277404E-2</v>
      </c>
      <c r="N1312" s="81">
        <f>(N1311/O1294)*100</f>
        <v>-1.337637051799685</v>
      </c>
      <c r="Q1312" s="102"/>
      <c r="R1312" s="80"/>
      <c r="S1312" s="80"/>
      <c r="T1312" s="80"/>
      <c r="U1312" s="80"/>
      <c r="V1312" s="80"/>
    </row>
    <row r="1313" spans="1:22" s="77" customFormat="1" x14ac:dyDescent="0.2">
      <c r="A1313" s="74"/>
      <c r="B1313" s="75"/>
      <c r="C1313" s="75"/>
      <c r="D1313" s="75"/>
      <c r="E1313" s="75"/>
      <c r="F1313" s="75"/>
      <c r="G1313" s="75"/>
      <c r="H1313" s="75"/>
      <c r="I1313" s="75"/>
      <c r="J1313" s="75"/>
      <c r="K1313" s="75"/>
      <c r="L1313" s="75"/>
      <c r="M1313" s="75"/>
      <c r="N1313" s="112"/>
      <c r="O1313" s="76"/>
      <c r="P1313" s="76"/>
      <c r="Q1313" s="103"/>
      <c r="R1313" s="93"/>
      <c r="S1313" s="93"/>
      <c r="T1313" s="93"/>
      <c r="U1313" s="93"/>
      <c r="V1313" s="93"/>
    </row>
    <row r="1314" spans="1:22" x14ac:dyDescent="0.2">
      <c r="B1314" s="65" t="s">
        <v>27</v>
      </c>
      <c r="C1314" s="73" t="s">
        <v>24</v>
      </c>
      <c r="D1314" s="73" t="s">
        <v>28</v>
      </c>
      <c r="E1314" s="65" t="s">
        <v>29</v>
      </c>
      <c r="F1314" s="65" t="s">
        <v>30</v>
      </c>
      <c r="G1314" s="65" t="s">
        <v>31</v>
      </c>
      <c r="H1314" s="65" t="s">
        <v>32</v>
      </c>
      <c r="I1314" s="65" t="s">
        <v>33</v>
      </c>
      <c r="J1314" s="65" t="s">
        <v>34</v>
      </c>
      <c r="K1314" s="65" t="s">
        <v>35</v>
      </c>
      <c r="L1314" s="65" t="s">
        <v>36</v>
      </c>
      <c r="M1314" s="65" t="s">
        <v>37</v>
      </c>
      <c r="O1314" s="109"/>
      <c r="Q1314" s="102"/>
      <c r="R1314" s="60"/>
      <c r="S1314" s="60"/>
      <c r="T1314" s="60"/>
      <c r="U1314" s="60"/>
      <c r="V1314" s="60"/>
    </row>
    <row r="1315" spans="1:22" x14ac:dyDescent="0.2">
      <c r="A1315" s="65" t="s">
        <v>61</v>
      </c>
      <c r="B1315" s="110">
        <f>B1296-M1295</f>
        <v>-164</v>
      </c>
      <c r="C1315" s="110">
        <f t="shared" ref="C1315:I1315" si="778">C1296-B1296</f>
        <v>26</v>
      </c>
      <c r="D1315" s="110">
        <f t="shared" si="778"/>
        <v>32</v>
      </c>
      <c r="E1315" s="110">
        <f t="shared" si="778"/>
        <v>3</v>
      </c>
      <c r="F1315" s="110">
        <f t="shared" si="778"/>
        <v>43</v>
      </c>
      <c r="G1315" s="110">
        <f t="shared" si="778"/>
        <v>77</v>
      </c>
      <c r="H1315" s="110">
        <f t="shared" si="778"/>
        <v>-73</v>
      </c>
      <c r="I1315" s="110">
        <f t="shared" si="778"/>
        <v>38</v>
      </c>
      <c r="J1315" s="110">
        <f>J1296-I1296</f>
        <v>-54</v>
      </c>
      <c r="K1315" s="110">
        <f>K1296-J1296</f>
        <v>-10</v>
      </c>
      <c r="L1315" s="110">
        <f>L1296-K1296</f>
        <v>-6</v>
      </c>
      <c r="M1315" s="110">
        <f>M1296-L1296</f>
        <v>4</v>
      </c>
      <c r="Q1315" s="102"/>
      <c r="R1315" s="60"/>
      <c r="S1315" s="60"/>
      <c r="T1315" s="60"/>
      <c r="U1315" s="60"/>
      <c r="V1315" s="60"/>
    </row>
    <row r="1316" spans="1:22" x14ac:dyDescent="0.2">
      <c r="A1316" s="65" t="s">
        <v>62</v>
      </c>
      <c r="B1316" s="70">
        <f>(B1315/M1295)*100</f>
        <v>-1.1463721515448064</v>
      </c>
      <c r="C1316" s="70">
        <f t="shared" ref="C1316:I1316" si="779">(C1315/B1296)*100</f>
        <v>0.18384952623391315</v>
      </c>
      <c r="D1316" s="70">
        <f t="shared" si="779"/>
        <v>0.2258610954263128</v>
      </c>
      <c r="E1316" s="70">
        <f t="shared" si="779"/>
        <v>2.1126760563380281E-2</v>
      </c>
      <c r="F1316" s="70">
        <f t="shared" si="779"/>
        <v>0.30275293951981974</v>
      </c>
      <c r="G1316" s="70">
        <f t="shared" si="779"/>
        <v>0.54050259722027238</v>
      </c>
      <c r="H1316" s="70">
        <f t="shared" si="779"/>
        <v>-0.50966976192138524</v>
      </c>
      <c r="I1316" s="70">
        <f t="shared" si="779"/>
        <v>0.26666666666666666</v>
      </c>
      <c r="J1316" s="70">
        <f>(J1315/I1296)*100</f>
        <v>-0.37793952967525196</v>
      </c>
      <c r="K1316" s="70">
        <f>(K1315/J1296)*100</f>
        <v>-7.0254320640719403E-2</v>
      </c>
      <c r="L1316" s="70">
        <f>(L1315/K1296)*100</f>
        <v>-4.2182227221597299E-2</v>
      </c>
      <c r="M1316" s="70">
        <f>(M1315/L1296)*100</f>
        <v>2.8133352088901394E-2</v>
      </c>
      <c r="Q1316" s="102"/>
      <c r="R1316" s="60"/>
      <c r="S1316" s="60"/>
      <c r="T1316" s="60"/>
      <c r="U1316" s="60"/>
      <c r="V1316" s="60"/>
    </row>
    <row r="1317" spans="1:22" x14ac:dyDescent="0.2">
      <c r="B1317" s="64" t="s">
        <v>7</v>
      </c>
      <c r="C1317" s="65" t="s">
        <v>8</v>
      </c>
      <c r="D1317" s="65" t="s">
        <v>9</v>
      </c>
      <c r="E1317" s="65" t="s">
        <v>10</v>
      </c>
      <c r="F1317" s="65" t="s">
        <v>11</v>
      </c>
      <c r="G1317" s="65" t="s">
        <v>12</v>
      </c>
      <c r="H1317" s="65" t="s">
        <v>13</v>
      </c>
      <c r="I1317" s="65" t="s">
        <v>14</v>
      </c>
      <c r="J1317" s="65" t="s">
        <v>15</v>
      </c>
      <c r="K1317" s="65" t="s">
        <v>16</v>
      </c>
      <c r="L1317" s="65" t="s">
        <v>17</v>
      </c>
      <c r="M1317" s="65" t="s">
        <v>18</v>
      </c>
      <c r="N1317" s="65" t="s">
        <v>40</v>
      </c>
      <c r="Q1317" s="102"/>
      <c r="R1317" s="60"/>
      <c r="S1317" s="60"/>
      <c r="T1317" s="60"/>
      <c r="U1317" s="60"/>
      <c r="V1317" s="60"/>
    </row>
    <row r="1318" spans="1:22" x14ac:dyDescent="0.2">
      <c r="A1318" s="65" t="s">
        <v>63</v>
      </c>
      <c r="B1318" s="110">
        <f t="shared" ref="B1318:M1318" si="780">B1296-B1295</f>
        <v>-29</v>
      </c>
      <c r="C1318" s="110">
        <f t="shared" si="780"/>
        <v>-4</v>
      </c>
      <c r="D1318" s="110">
        <f t="shared" si="780"/>
        <v>-20</v>
      </c>
      <c r="E1318" s="110">
        <f t="shared" si="780"/>
        <v>-64</v>
      </c>
      <c r="F1318" s="110">
        <f t="shared" si="780"/>
        <v>-91</v>
      </c>
      <c r="G1318" s="110">
        <f t="shared" si="780"/>
        <v>-111</v>
      </c>
      <c r="H1318" s="110">
        <f t="shared" si="780"/>
        <v>-120</v>
      </c>
      <c r="I1318" s="110">
        <f t="shared" si="780"/>
        <v>-143</v>
      </c>
      <c r="J1318" s="110">
        <f t="shared" si="780"/>
        <v>-151</v>
      </c>
      <c r="K1318" s="110">
        <f t="shared" si="780"/>
        <v>-136</v>
      </c>
      <c r="L1318" s="110">
        <f t="shared" si="780"/>
        <v>-113</v>
      </c>
      <c r="M1318" s="110">
        <f t="shared" si="780"/>
        <v>-84</v>
      </c>
      <c r="N1318" s="80">
        <f>O1296-O1295</f>
        <v>-88.83333333333394</v>
      </c>
      <c r="Q1318" s="102"/>
      <c r="R1318" s="60"/>
      <c r="S1318" s="60"/>
      <c r="T1318" s="60"/>
      <c r="U1318" s="60"/>
      <c r="V1318" s="60"/>
    </row>
    <row r="1319" spans="1:22" x14ac:dyDescent="0.2">
      <c r="A1319" s="65" t="s">
        <v>64</v>
      </c>
      <c r="B1319" s="70">
        <f t="shared" ref="B1319:I1319" si="781">(B1318/B1295)*100</f>
        <v>-0.20464328558323339</v>
      </c>
      <c r="C1319" s="70">
        <f t="shared" si="781"/>
        <v>-2.8224668360146768E-2</v>
      </c>
      <c r="D1319" s="70">
        <f t="shared" si="781"/>
        <v>-0.14064697609001406</v>
      </c>
      <c r="E1319" s="70">
        <f t="shared" si="781"/>
        <v>-0.44858764982126587</v>
      </c>
      <c r="F1319" s="70">
        <f t="shared" si="781"/>
        <v>-0.63472135035223554</v>
      </c>
      <c r="G1319" s="70">
        <f t="shared" si="781"/>
        <v>-0.76901759733961483</v>
      </c>
      <c r="H1319" s="70">
        <f t="shared" si="781"/>
        <v>-0.83507306889352806</v>
      </c>
      <c r="I1319" s="70">
        <f t="shared" si="781"/>
        <v>-0.99092232000554359</v>
      </c>
      <c r="J1319" s="70">
        <f>(J1318/J1295)*100</f>
        <v>-1.0497045533541884</v>
      </c>
      <c r="K1319" s="70">
        <f>(K1318/K1295)*100</f>
        <v>-0.94707520891364905</v>
      </c>
      <c r="L1319" s="70">
        <f>(L1318/L1295)*100</f>
        <v>-0.78850045356220777</v>
      </c>
      <c r="M1319" s="70">
        <f>(M1318/M1295)*100</f>
        <v>-0.58716622396197393</v>
      </c>
      <c r="N1319" s="81">
        <f>(N1318/O1295)*100</f>
        <v>-0.62054673310669628</v>
      </c>
      <c r="Q1319" s="102"/>
      <c r="R1319" s="60"/>
      <c r="S1319" s="60"/>
      <c r="T1319" s="60"/>
      <c r="U1319" s="60"/>
      <c r="V1319" s="60"/>
    </row>
    <row r="1320" spans="1:22" s="77" customFormat="1" x14ac:dyDescent="0.2">
      <c r="A1320" s="74"/>
      <c r="B1320" s="75"/>
      <c r="C1320" s="75"/>
      <c r="D1320" s="76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103"/>
      <c r="R1320" s="93"/>
      <c r="S1320" s="93"/>
      <c r="T1320" s="93"/>
      <c r="U1320" s="93"/>
      <c r="V1320" s="93"/>
    </row>
    <row r="1321" spans="1:22" x14ac:dyDescent="0.2">
      <c r="B1321" s="65" t="s">
        <v>27</v>
      </c>
      <c r="C1321" s="73" t="s">
        <v>24</v>
      </c>
      <c r="D1321" s="73" t="s">
        <v>28</v>
      </c>
      <c r="E1321" s="65" t="s">
        <v>29</v>
      </c>
      <c r="F1321" s="65" t="s">
        <v>30</v>
      </c>
      <c r="G1321" s="65" t="s">
        <v>31</v>
      </c>
      <c r="H1321" s="65" t="s">
        <v>32</v>
      </c>
      <c r="I1321" s="65" t="s">
        <v>33</v>
      </c>
      <c r="J1321" s="65" t="s">
        <v>34</v>
      </c>
      <c r="K1321" s="65" t="s">
        <v>35</v>
      </c>
      <c r="L1321" s="65" t="s">
        <v>36</v>
      </c>
      <c r="M1321" s="65" t="s">
        <v>37</v>
      </c>
      <c r="Q1321" s="102"/>
      <c r="R1321" s="80"/>
      <c r="S1321" s="80"/>
      <c r="T1321" s="80"/>
      <c r="U1321" s="80"/>
      <c r="V1321" s="80"/>
    </row>
    <row r="1322" spans="1:22" x14ac:dyDescent="0.2">
      <c r="A1322" s="65" t="s">
        <v>65</v>
      </c>
      <c r="B1322" s="110">
        <f>B1297-M1296</f>
        <v>-129</v>
      </c>
      <c r="C1322" s="110">
        <f t="shared" ref="C1322:H1322" si="782">C1297-B1297</f>
        <v>11</v>
      </c>
      <c r="D1322" s="110">
        <f t="shared" si="782"/>
        <v>37</v>
      </c>
      <c r="E1322" s="110">
        <f t="shared" si="782"/>
        <v>31</v>
      </c>
      <c r="F1322" s="110">
        <f t="shared" si="782"/>
        <v>15</v>
      </c>
      <c r="G1322" s="110">
        <f t="shared" si="782"/>
        <v>116</v>
      </c>
      <c r="H1322" s="110">
        <f t="shared" si="782"/>
        <v>-88</v>
      </c>
      <c r="I1322" s="110">
        <f>I1297-H1297</f>
        <v>31</v>
      </c>
      <c r="J1322" s="110">
        <f>J1297-I1297</f>
        <v>-54</v>
      </c>
      <c r="K1322" s="110">
        <f>K1297-J1297</f>
        <v>-78</v>
      </c>
      <c r="L1322" s="110">
        <f>L1297-K1297</f>
        <v>-54</v>
      </c>
      <c r="M1322" s="110">
        <f>M1297-L1297</f>
        <v>-24</v>
      </c>
      <c r="Q1322" s="102"/>
      <c r="R1322" s="80"/>
      <c r="S1322" s="80"/>
      <c r="T1322" s="80"/>
      <c r="U1322" s="80"/>
      <c r="V1322" s="80"/>
    </row>
    <row r="1323" spans="1:22" x14ac:dyDescent="0.2">
      <c r="A1323" s="65" t="s">
        <v>66</v>
      </c>
      <c r="B1323" s="70">
        <f>(B1322/M1296)*100</f>
        <v>-0.90704542258472787</v>
      </c>
      <c r="C1323" s="70">
        <f t="shared" ref="C1323:H1323" si="783">(C1322/B1297)*100</f>
        <v>7.8052934080749314E-2</v>
      </c>
      <c r="D1323" s="70">
        <f t="shared" si="783"/>
        <v>0.26233692569483835</v>
      </c>
      <c r="E1323" s="70">
        <f t="shared" si="783"/>
        <v>0.2192207057492398</v>
      </c>
      <c r="F1323" s="70">
        <f t="shared" si="783"/>
        <v>0.10584250635055038</v>
      </c>
      <c r="G1323" s="70">
        <f t="shared" si="783"/>
        <v>0.81764996123211386</v>
      </c>
      <c r="H1323" s="70">
        <f t="shared" si="783"/>
        <v>-0.61525554079563727</v>
      </c>
      <c r="I1323" s="70">
        <f>(I1322/H1297)*100</f>
        <v>0.21807949349278932</v>
      </c>
      <c r="J1323" s="70">
        <f>(J1322/I1297)*100</f>
        <v>-0.37905376947915204</v>
      </c>
      <c r="K1323" s="70">
        <f>(K1322/J1297)*100</f>
        <v>-0.54960541149943631</v>
      </c>
      <c r="L1323" s="70">
        <f>(L1322/K1297)*100</f>
        <v>-0.38259883803315853</v>
      </c>
      <c r="M1323" s="70">
        <f>(M1322/L1297)*100</f>
        <v>-0.17069701280227598</v>
      </c>
      <c r="Q1323" s="102"/>
      <c r="R1323" s="80"/>
      <c r="S1323" s="80"/>
      <c r="T1323" s="80"/>
      <c r="U1323" s="80"/>
      <c r="V1323" s="80"/>
    </row>
    <row r="1324" spans="1:22" x14ac:dyDescent="0.2">
      <c r="B1324" s="64" t="s">
        <v>7</v>
      </c>
      <c r="C1324" s="65" t="s">
        <v>8</v>
      </c>
      <c r="D1324" s="65" t="s">
        <v>9</v>
      </c>
      <c r="E1324" s="65" t="s">
        <v>10</v>
      </c>
      <c r="F1324" s="65" t="s">
        <v>11</v>
      </c>
      <c r="G1324" s="65" t="s">
        <v>12</v>
      </c>
      <c r="H1324" s="65" t="s">
        <v>13</v>
      </c>
      <c r="I1324" s="65" t="s">
        <v>14</v>
      </c>
      <c r="J1324" s="65" t="s">
        <v>15</v>
      </c>
      <c r="K1324" s="65" t="s">
        <v>16</v>
      </c>
      <c r="L1324" s="65" t="s">
        <v>17</v>
      </c>
      <c r="M1324" s="65" t="s">
        <v>18</v>
      </c>
      <c r="N1324" s="65" t="s">
        <v>40</v>
      </c>
      <c r="Q1324" s="102"/>
      <c r="R1324" s="80"/>
      <c r="S1324" s="80"/>
      <c r="T1324" s="80"/>
      <c r="U1324" s="80"/>
      <c r="V1324" s="80"/>
    </row>
    <row r="1325" spans="1:22" x14ac:dyDescent="0.2">
      <c r="A1325" s="65" t="s">
        <v>67</v>
      </c>
      <c r="B1325" s="110">
        <f t="shared" ref="B1325:H1325" si="784">B1297-B1296</f>
        <v>-49</v>
      </c>
      <c r="C1325" s="110">
        <f t="shared" si="784"/>
        <v>-64</v>
      </c>
      <c r="D1325" s="110">
        <f t="shared" si="784"/>
        <v>-59</v>
      </c>
      <c r="E1325" s="110">
        <f t="shared" si="784"/>
        <v>-31</v>
      </c>
      <c r="F1325" s="110">
        <f t="shared" si="784"/>
        <v>-59</v>
      </c>
      <c r="G1325" s="110">
        <f t="shared" si="784"/>
        <v>-20</v>
      </c>
      <c r="H1325" s="110">
        <f t="shared" si="784"/>
        <v>-35</v>
      </c>
      <c r="I1325" s="110">
        <f>I1297-I1296</f>
        <v>-42</v>
      </c>
      <c r="J1325" s="110">
        <f>J1297-J1296</f>
        <v>-42</v>
      </c>
      <c r="K1325" s="110">
        <f>K1297-K1296</f>
        <v>-110</v>
      </c>
      <c r="L1325" s="110">
        <f>L1297-L1296</f>
        <v>-158</v>
      </c>
      <c r="M1325" s="110">
        <f>M1297-M1296</f>
        <v>-186</v>
      </c>
      <c r="N1325" s="106">
        <f>O1297-O1296</f>
        <v>-71.25</v>
      </c>
      <c r="Q1325" s="102"/>
      <c r="R1325" s="80"/>
      <c r="S1325" s="80"/>
      <c r="T1325" s="80"/>
      <c r="U1325" s="80"/>
      <c r="V1325" s="80"/>
    </row>
    <row r="1326" spans="1:22" x14ac:dyDescent="0.2">
      <c r="A1326" s="65" t="s">
        <v>68</v>
      </c>
      <c r="B1326" s="70">
        <f t="shared" ref="B1326:H1326" si="785">(B1325/B1296)*100</f>
        <v>-0.34648564559468253</v>
      </c>
      <c r="C1326" s="70">
        <f t="shared" si="785"/>
        <v>-0.4517221908526256</v>
      </c>
      <c r="D1326" s="70">
        <f t="shared" si="785"/>
        <v>-0.41549295774647887</v>
      </c>
      <c r="E1326" s="70">
        <f t="shared" si="785"/>
        <v>-0.21826374709568402</v>
      </c>
      <c r="F1326" s="70">
        <f t="shared" si="785"/>
        <v>-0.41415134072722171</v>
      </c>
      <c r="G1326" s="70">
        <f t="shared" si="785"/>
        <v>-0.13963555121133839</v>
      </c>
      <c r="H1326" s="70">
        <f t="shared" si="785"/>
        <v>-0.24561403508771931</v>
      </c>
      <c r="I1326" s="70">
        <f>(I1325/I1296)*100</f>
        <v>-0.29395296752519595</v>
      </c>
      <c r="J1326" s="70">
        <f>(J1325/J1296)*100</f>
        <v>-0.29506814669102149</v>
      </c>
      <c r="K1326" s="70">
        <f>(K1325/K1296)*100</f>
        <v>-0.77334083239595053</v>
      </c>
      <c r="L1326" s="70">
        <f>(L1325/L1296)*100</f>
        <v>-1.1112674075116049</v>
      </c>
      <c r="M1326" s="70">
        <f>(M1325/M1296)*100</f>
        <v>-1.3078329348896076</v>
      </c>
      <c r="N1326" s="81">
        <f>(N1325/O1296)*100</f>
        <v>-0.50082592345271149</v>
      </c>
      <c r="Q1326" s="102"/>
      <c r="R1326" s="80"/>
      <c r="S1326" s="80"/>
      <c r="T1326" s="80"/>
      <c r="U1326" s="80"/>
      <c r="V1326" s="80"/>
    </row>
    <row r="1327" spans="1:22" s="77" customFormat="1" x14ac:dyDescent="0.2">
      <c r="A1327" s="74"/>
      <c r="B1327" s="75"/>
      <c r="C1327" s="75"/>
      <c r="D1327" s="76"/>
      <c r="E1327" s="76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103"/>
      <c r="R1327" s="93"/>
      <c r="S1327" s="93"/>
      <c r="T1327" s="93"/>
      <c r="U1327" s="93"/>
      <c r="V1327" s="93"/>
    </row>
    <row r="1328" spans="1:22" x14ac:dyDescent="0.2">
      <c r="B1328" s="65" t="s">
        <v>27</v>
      </c>
      <c r="C1328" s="73" t="s">
        <v>24</v>
      </c>
      <c r="D1328" s="73" t="s">
        <v>28</v>
      </c>
      <c r="E1328" s="65" t="s">
        <v>29</v>
      </c>
      <c r="F1328" s="65" t="s">
        <v>30</v>
      </c>
      <c r="G1328" s="65" t="s">
        <v>31</v>
      </c>
      <c r="H1328" s="65" t="s">
        <v>32</v>
      </c>
      <c r="I1328" s="65" t="s">
        <v>33</v>
      </c>
      <c r="J1328" s="65" t="s">
        <v>34</v>
      </c>
      <c r="K1328" s="65" t="s">
        <v>35</v>
      </c>
      <c r="L1328" s="65" t="s">
        <v>36</v>
      </c>
      <c r="M1328" s="65" t="s">
        <v>37</v>
      </c>
      <c r="Q1328" s="102"/>
      <c r="R1328" s="80"/>
      <c r="S1328" s="80"/>
      <c r="T1328" s="80"/>
      <c r="U1328" s="80"/>
      <c r="V1328" s="80"/>
    </row>
    <row r="1329" spans="1:22" x14ac:dyDescent="0.2">
      <c r="A1329" s="65" t="s">
        <v>69</v>
      </c>
      <c r="B1329" s="110">
        <f>B1298-M1297</f>
        <v>-138</v>
      </c>
      <c r="C1329" s="110">
        <f>C1298-B1298</f>
        <v>-12</v>
      </c>
      <c r="D1329" s="110">
        <f t="shared" ref="D1329:M1329" si="786">D1298-C1298</f>
        <v>1</v>
      </c>
      <c r="E1329" s="110">
        <f t="shared" si="786"/>
        <v>-12</v>
      </c>
      <c r="F1329" s="110">
        <f t="shared" si="786"/>
        <v>26</v>
      </c>
      <c r="G1329" s="110">
        <f t="shared" si="786"/>
        <v>86</v>
      </c>
      <c r="H1329" s="110">
        <f t="shared" si="786"/>
        <v>-68</v>
      </c>
      <c r="I1329" s="110">
        <f t="shared" si="786"/>
        <v>8</v>
      </c>
      <c r="J1329" s="110">
        <f t="shared" si="786"/>
        <v>-41</v>
      </c>
      <c r="K1329" s="110">
        <f t="shared" si="786"/>
        <v>-74</v>
      </c>
      <c r="L1329" s="110">
        <f t="shared" si="786"/>
        <v>-17</v>
      </c>
      <c r="M1329" s="110">
        <f t="shared" si="786"/>
        <v>-19</v>
      </c>
      <c r="Q1329" s="102"/>
      <c r="R1329" s="80"/>
      <c r="S1329" s="80"/>
      <c r="T1329" s="80"/>
      <c r="U1329" s="80"/>
      <c r="V1329" s="80"/>
    </row>
    <row r="1330" spans="1:22" x14ac:dyDescent="0.2">
      <c r="A1330" s="65" t="s">
        <v>70</v>
      </c>
      <c r="B1330" s="70">
        <f>(B1329/M1297)*100</f>
        <v>-0.9831860929039612</v>
      </c>
      <c r="C1330" s="70">
        <f t="shared" ref="C1330:M1330" si="787">(C1329/B1298)*100</f>
        <v>-8.6343358756655636E-2</v>
      </c>
      <c r="D1330" s="70">
        <f t="shared" si="787"/>
        <v>7.2014979115656054E-3</v>
      </c>
      <c r="E1330" s="70">
        <f t="shared" si="787"/>
        <v>-8.6411751998271766E-2</v>
      </c>
      <c r="F1330" s="70">
        <f t="shared" si="787"/>
        <v>0.18738738738738739</v>
      </c>
      <c r="G1330" s="70">
        <f t="shared" si="787"/>
        <v>0.61866052801956695</v>
      </c>
      <c r="H1330" s="70">
        <f t="shared" si="787"/>
        <v>-0.48616572531636515</v>
      </c>
      <c r="I1330" s="70">
        <f t="shared" si="787"/>
        <v>5.7475393347223222E-2</v>
      </c>
      <c r="J1330" s="70">
        <f t="shared" si="787"/>
        <v>-0.29439218783657639</v>
      </c>
      <c r="K1330" s="70">
        <f t="shared" si="787"/>
        <v>-0.53291084545585476</v>
      </c>
      <c r="L1330" s="70">
        <f t="shared" si="787"/>
        <v>-0.12308137851143933</v>
      </c>
      <c r="M1330" s="70">
        <f t="shared" si="787"/>
        <v>-0.13773106197897789</v>
      </c>
      <c r="Q1330" s="102"/>
      <c r="R1330" s="80"/>
      <c r="S1330" s="80"/>
      <c r="T1330" s="80"/>
      <c r="U1330" s="80"/>
      <c r="V1330" s="80"/>
    </row>
    <row r="1331" spans="1:22" x14ac:dyDescent="0.2">
      <c r="B1331" s="64" t="s">
        <v>7</v>
      </c>
      <c r="C1331" s="65" t="s">
        <v>8</v>
      </c>
      <c r="D1331" s="65" t="s">
        <v>9</v>
      </c>
      <c r="E1331" s="65" t="s">
        <v>10</v>
      </c>
      <c r="F1331" s="65" t="s">
        <v>11</v>
      </c>
      <c r="G1331" s="65" t="s">
        <v>12</v>
      </c>
      <c r="H1331" s="65" t="s">
        <v>13</v>
      </c>
      <c r="I1331" s="65" t="s">
        <v>14</v>
      </c>
      <c r="J1331" s="65" t="s">
        <v>15</v>
      </c>
      <c r="K1331" s="65" t="s">
        <v>16</v>
      </c>
      <c r="L1331" s="65" t="s">
        <v>17</v>
      </c>
      <c r="M1331" s="65" t="s">
        <v>18</v>
      </c>
      <c r="N1331" s="65" t="s">
        <v>40</v>
      </c>
      <c r="Q1331" s="102"/>
      <c r="R1331" s="80"/>
      <c r="S1331" s="80"/>
      <c r="T1331" s="80"/>
      <c r="U1331" s="80"/>
      <c r="V1331" s="80"/>
    </row>
    <row r="1332" spans="1:22" x14ac:dyDescent="0.2">
      <c r="A1332" s="65" t="s">
        <v>71</v>
      </c>
      <c r="B1332" s="110">
        <f>B1298-B1297</f>
        <v>-195</v>
      </c>
      <c r="C1332" s="110">
        <f t="shared" ref="C1332:I1332" si="788">C1298-C1297</f>
        <v>-218</v>
      </c>
      <c r="D1332" s="110">
        <f t="shared" si="788"/>
        <v>-254</v>
      </c>
      <c r="E1332" s="110">
        <f t="shared" si="788"/>
        <v>-297</v>
      </c>
      <c r="F1332" s="110">
        <f t="shared" si="788"/>
        <v>-286</v>
      </c>
      <c r="G1332" s="110">
        <f t="shared" si="788"/>
        <v>-316</v>
      </c>
      <c r="H1332" s="110">
        <f t="shared" si="788"/>
        <v>-296</v>
      </c>
      <c r="I1332" s="110">
        <f t="shared" si="788"/>
        <v>-319</v>
      </c>
      <c r="J1332" s="110">
        <f>J1298-J1297</f>
        <v>-306</v>
      </c>
      <c r="K1332" s="110">
        <f>K1298-K1297</f>
        <v>-302</v>
      </c>
      <c r="L1332" s="110">
        <f>L1298-L1297</f>
        <v>-265</v>
      </c>
      <c r="M1332" s="110">
        <f>M1298-M1297</f>
        <v>-260</v>
      </c>
      <c r="N1332" s="106">
        <f>O1298-O1297</f>
        <v>-276.16666666666606</v>
      </c>
      <c r="Q1332" s="102"/>
      <c r="R1332" s="80"/>
      <c r="S1332" s="80"/>
      <c r="T1332" s="80"/>
      <c r="U1332" s="80"/>
      <c r="V1332" s="80"/>
    </row>
    <row r="1333" spans="1:22" x14ac:dyDescent="0.2">
      <c r="A1333" s="65" t="s">
        <v>72</v>
      </c>
      <c r="B1333" s="70">
        <f t="shared" ref="B1333:I1333" si="789">(B1332/B1297)*100</f>
        <v>-1.3836656496132833</v>
      </c>
      <c r="C1333" s="70">
        <f t="shared" si="789"/>
        <v>-1.5456608054452636</v>
      </c>
      <c r="D1333" s="70">
        <f t="shared" si="789"/>
        <v>-1.7961954600099004</v>
      </c>
      <c r="E1333" s="70">
        <f t="shared" si="789"/>
        <v>-2.0956816257408977</v>
      </c>
      <c r="F1333" s="70">
        <f t="shared" si="789"/>
        <v>-2.0159300768309016</v>
      </c>
      <c r="G1333" s="70">
        <f t="shared" si="789"/>
        <v>-2.2093267146752429</v>
      </c>
      <c r="H1333" s="70">
        <f t="shared" si="789"/>
        <v>-2.082307421737601</v>
      </c>
      <c r="I1333" s="70">
        <f t="shared" si="789"/>
        <v>-2.2392250456268425</v>
      </c>
      <c r="J1333" s="70">
        <f>(J1332/J1297)*100</f>
        <v>-2.1561443066516346</v>
      </c>
      <c r="K1333" s="70">
        <f>(K1332/K1297)*100</f>
        <v>-2.1397194275187754</v>
      </c>
      <c r="L1333" s="70">
        <f>(L1332/L1297)*100</f>
        <v>-1.8847795163584635</v>
      </c>
      <c r="M1333" s="70">
        <f>(M1332/M1297)*100</f>
        <v>-1.8523795953263038</v>
      </c>
      <c r="N1333" s="81">
        <f>(N1332/O1297)*100</f>
        <v>-1.9509840283051594</v>
      </c>
      <c r="Q1333" s="102"/>
      <c r="R1333" s="80"/>
      <c r="S1333" s="80"/>
      <c r="T1333" s="80"/>
      <c r="U1333" s="80"/>
      <c r="V1333" s="80"/>
    </row>
    <row r="1334" spans="1:22" s="77" customFormat="1" x14ac:dyDescent="0.2">
      <c r="A1334" s="74"/>
      <c r="B1334" s="75"/>
      <c r="C1334" s="75"/>
      <c r="D1334" s="76"/>
      <c r="E1334" s="76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  <c r="P1334" s="76"/>
      <c r="Q1334" s="76"/>
      <c r="R1334" s="76"/>
      <c r="S1334" s="76"/>
      <c r="T1334" s="76"/>
    </row>
    <row r="1335" spans="1:22" x14ac:dyDescent="0.2">
      <c r="B1335" s="65" t="s">
        <v>27</v>
      </c>
      <c r="C1335" s="73" t="s">
        <v>24</v>
      </c>
      <c r="D1335" s="73" t="s">
        <v>28</v>
      </c>
      <c r="E1335" s="65" t="s">
        <v>29</v>
      </c>
      <c r="F1335" s="65" t="s">
        <v>30</v>
      </c>
      <c r="G1335" s="65" t="s">
        <v>31</v>
      </c>
      <c r="H1335" s="65" t="s">
        <v>32</v>
      </c>
      <c r="I1335" s="65" t="s">
        <v>33</v>
      </c>
      <c r="J1335" s="65" t="s">
        <v>34</v>
      </c>
      <c r="K1335" s="65" t="s">
        <v>35</v>
      </c>
      <c r="L1335" s="65" t="s">
        <v>36</v>
      </c>
      <c r="M1335" s="65" t="s">
        <v>37</v>
      </c>
      <c r="N1335" s="65"/>
      <c r="O1335" s="65"/>
    </row>
    <row r="1336" spans="1:22" s="79" customFormat="1" x14ac:dyDescent="0.2">
      <c r="A1336" s="65" t="s">
        <v>76</v>
      </c>
      <c r="B1336" s="70">
        <f>B1299-M1298</f>
        <v>-157</v>
      </c>
      <c r="C1336" s="70">
        <f t="shared" ref="C1336:H1336" si="790">C1299-B1299</f>
        <v>-41</v>
      </c>
      <c r="D1336" s="70">
        <f t="shared" si="790"/>
        <v>-19</v>
      </c>
      <c r="E1336" s="70">
        <f t="shared" si="790"/>
        <v>-43</v>
      </c>
      <c r="F1336" s="70">
        <f t="shared" si="790"/>
        <v>14</v>
      </c>
      <c r="G1336" s="70">
        <f t="shared" si="790"/>
        <v>50</v>
      </c>
      <c r="H1336" s="70">
        <f t="shared" si="790"/>
        <v>-108</v>
      </c>
      <c r="I1336" s="70">
        <f>I1299-H1299</f>
        <v>-13</v>
      </c>
      <c r="J1336" s="70">
        <f>J1299-I1299</f>
        <v>-83</v>
      </c>
      <c r="K1336" s="70">
        <f>K1299-J1299</f>
        <v>-162</v>
      </c>
      <c r="L1336" s="70">
        <f>L1299-K1299</f>
        <v>-129</v>
      </c>
      <c r="M1336" s="70">
        <f>M1299-L1299</f>
        <v>-202</v>
      </c>
      <c r="N1336" s="60"/>
      <c r="O1336" s="60"/>
      <c r="P1336" s="60"/>
      <c r="Q1336" s="60"/>
      <c r="R1336" s="60"/>
      <c r="S1336" s="60"/>
      <c r="T1336" s="60"/>
    </row>
    <row r="1337" spans="1:22" s="79" customFormat="1" x14ac:dyDescent="0.2">
      <c r="A1337" s="65" t="s">
        <v>77</v>
      </c>
      <c r="B1337" s="70">
        <f>(B1336/M1298)*100</f>
        <v>-1.1396631823461092</v>
      </c>
      <c r="C1337" s="70">
        <f t="shared" ref="C1337:M1337" si="791">(C1336/B1299)*100</f>
        <v>-0.30105000367134149</v>
      </c>
      <c r="D1337" s="70">
        <f t="shared" si="791"/>
        <v>-0.13993224333480631</v>
      </c>
      <c r="E1337" s="70">
        <f t="shared" si="791"/>
        <v>-0.31713253189763257</v>
      </c>
      <c r="F1337" s="70">
        <f t="shared" si="791"/>
        <v>0.10358094110683633</v>
      </c>
      <c r="G1337" s="70">
        <f t="shared" si="791"/>
        <v>0.36954915003695493</v>
      </c>
      <c r="H1337" s="70">
        <f t="shared" si="791"/>
        <v>-0.79528718703976431</v>
      </c>
      <c r="I1337" s="70">
        <f t="shared" si="791"/>
        <v>-9.6496437054631831E-2</v>
      </c>
      <c r="J1337" s="70">
        <f t="shared" si="791"/>
        <v>-0.61668771825544244</v>
      </c>
      <c r="K1337" s="70">
        <f t="shared" si="791"/>
        <v>-1.2111244019138756</v>
      </c>
      <c r="L1337" s="70">
        <f t="shared" si="791"/>
        <v>-0.97623732405024977</v>
      </c>
      <c r="M1337" s="70">
        <f t="shared" si="791"/>
        <v>-1.5437523882307986</v>
      </c>
      <c r="N1337" s="60"/>
      <c r="O1337" s="60"/>
      <c r="P1337" s="60"/>
      <c r="Q1337" s="60"/>
      <c r="R1337" s="60"/>
      <c r="S1337" s="60"/>
      <c r="T1337" s="60"/>
    </row>
    <row r="1338" spans="1:22" x14ac:dyDescent="0.2">
      <c r="B1338" s="64" t="s">
        <v>7</v>
      </c>
      <c r="C1338" s="65" t="s">
        <v>8</v>
      </c>
      <c r="D1338" s="65" t="s">
        <v>9</v>
      </c>
      <c r="E1338" s="65" t="s">
        <v>10</v>
      </c>
      <c r="F1338" s="65" t="s">
        <v>11</v>
      </c>
      <c r="G1338" s="65" t="s">
        <v>12</v>
      </c>
      <c r="H1338" s="65" t="s">
        <v>13</v>
      </c>
      <c r="I1338" s="65" t="s">
        <v>14</v>
      </c>
      <c r="J1338" s="65" t="s">
        <v>15</v>
      </c>
      <c r="K1338" s="65" t="s">
        <v>16</v>
      </c>
      <c r="L1338" s="65" t="s">
        <v>17</v>
      </c>
      <c r="M1338" s="65" t="s">
        <v>18</v>
      </c>
      <c r="N1338" s="65" t="s">
        <v>40</v>
      </c>
    </row>
    <row r="1339" spans="1:22" s="79" customFormat="1" x14ac:dyDescent="0.2">
      <c r="A1339" s="65" t="s">
        <v>78</v>
      </c>
      <c r="B1339" s="70">
        <f t="shared" ref="B1339:M1339" si="792">B1299-B1298</f>
        <v>-279</v>
      </c>
      <c r="C1339" s="70">
        <f t="shared" si="792"/>
        <v>-308</v>
      </c>
      <c r="D1339" s="70">
        <f t="shared" si="792"/>
        <v>-328</v>
      </c>
      <c r="E1339" s="70">
        <f t="shared" si="792"/>
        <v>-359</v>
      </c>
      <c r="F1339" s="70">
        <f t="shared" si="792"/>
        <v>-371</v>
      </c>
      <c r="G1339" s="70">
        <f t="shared" si="792"/>
        <v>-407</v>
      </c>
      <c r="H1339" s="70">
        <f t="shared" si="792"/>
        <v>-447</v>
      </c>
      <c r="I1339" s="70">
        <f t="shared" si="792"/>
        <v>-468</v>
      </c>
      <c r="J1339" s="70">
        <f t="shared" si="792"/>
        <v>-510</v>
      </c>
      <c r="K1339" s="70">
        <f t="shared" si="792"/>
        <v>-598</v>
      </c>
      <c r="L1339" s="70">
        <f t="shared" si="792"/>
        <v>-710</v>
      </c>
      <c r="M1339" s="70">
        <f t="shared" si="792"/>
        <v>-893</v>
      </c>
      <c r="N1339" s="106">
        <f>O1299-O1298</f>
        <v>-473.16666666666788</v>
      </c>
      <c r="O1339" s="60"/>
      <c r="P1339" s="60"/>
      <c r="Q1339" s="60"/>
      <c r="R1339" s="60"/>
      <c r="S1339" s="60"/>
      <c r="T1339" s="60"/>
    </row>
    <row r="1340" spans="1:22" s="79" customFormat="1" x14ac:dyDescent="0.2">
      <c r="A1340" s="65" t="s">
        <v>79</v>
      </c>
      <c r="B1340" s="70">
        <f t="shared" ref="B1340:M1340" si="793">(B1339/B1298)*100</f>
        <v>-2.0074830910922437</v>
      </c>
      <c r="C1340" s="70">
        <f t="shared" si="793"/>
        <v>-2.2180613567622065</v>
      </c>
      <c r="D1340" s="70">
        <f t="shared" si="793"/>
        <v>-2.3619212212860949</v>
      </c>
      <c r="E1340" s="70">
        <f t="shared" si="793"/>
        <v>-2.5873873873873876</v>
      </c>
      <c r="F1340" s="70">
        <f t="shared" si="793"/>
        <v>-2.6688727429681318</v>
      </c>
      <c r="G1340" s="70">
        <f t="shared" si="793"/>
        <v>-2.9098448559376564</v>
      </c>
      <c r="H1340" s="70">
        <f t="shared" si="793"/>
        <v>-3.2114376032760976</v>
      </c>
      <c r="I1340" s="70">
        <f t="shared" si="793"/>
        <v>-3.3603791196955557</v>
      </c>
      <c r="J1340" s="70">
        <f t="shared" si="793"/>
        <v>-3.6727639348984589</v>
      </c>
      <c r="K1340" s="70">
        <f t="shared" si="793"/>
        <v>-4.3295684911671009</v>
      </c>
      <c r="L1340" s="70">
        <f t="shared" si="793"/>
        <v>-5.1467923160565423</v>
      </c>
      <c r="M1340" s="70">
        <f t="shared" si="793"/>
        <v>-6.4822880371660858</v>
      </c>
      <c r="N1340" s="81">
        <f>(N1339/O1298)*100</f>
        <v>-3.4092069000714589</v>
      </c>
      <c r="O1340" s="60"/>
      <c r="P1340" s="60"/>
      <c r="Q1340" s="60"/>
      <c r="R1340" s="60"/>
      <c r="S1340" s="60"/>
      <c r="T1340" s="60"/>
    </row>
    <row r="1341" spans="1:22" s="77" customFormat="1" x14ac:dyDescent="0.2">
      <c r="A1341" s="74"/>
      <c r="B1341" s="75"/>
      <c r="C1341" s="75"/>
      <c r="D1341" s="76"/>
      <c r="E1341" s="76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  <c r="T1341" s="76"/>
    </row>
    <row r="1342" spans="1:22" s="65" customFormat="1" x14ac:dyDescent="0.2">
      <c r="B1342" s="65" t="s">
        <v>27</v>
      </c>
      <c r="C1342" s="73" t="s">
        <v>24</v>
      </c>
      <c r="D1342" s="73" t="s">
        <v>28</v>
      </c>
      <c r="E1342" s="65" t="s">
        <v>29</v>
      </c>
      <c r="F1342" s="65" t="s">
        <v>30</v>
      </c>
      <c r="G1342" s="65" t="s">
        <v>31</v>
      </c>
      <c r="H1342" s="65" t="s">
        <v>32</v>
      </c>
      <c r="I1342" s="65" t="s">
        <v>33</v>
      </c>
      <c r="J1342" s="65" t="s">
        <v>34</v>
      </c>
      <c r="K1342" s="65" t="s">
        <v>35</v>
      </c>
      <c r="L1342" s="65" t="s">
        <v>36</v>
      </c>
      <c r="M1342" s="65" t="s">
        <v>37</v>
      </c>
    </row>
    <row r="1343" spans="1:22" s="65" customFormat="1" x14ac:dyDescent="0.2">
      <c r="A1343" s="65" t="s">
        <v>80</v>
      </c>
      <c r="B1343" s="70">
        <f>B1300-M1299</f>
        <v>-433</v>
      </c>
      <c r="C1343" s="70">
        <f t="shared" ref="C1343:M1343" si="794">C1300-B1300</f>
        <v>-184</v>
      </c>
      <c r="D1343" s="70">
        <f t="shared" si="794"/>
        <v>-154</v>
      </c>
      <c r="E1343" s="70">
        <f t="shared" si="794"/>
        <v>-155</v>
      </c>
      <c r="F1343" s="70">
        <f t="shared" si="794"/>
        <v>-128</v>
      </c>
      <c r="G1343" s="70">
        <f t="shared" si="794"/>
        <v>-38</v>
      </c>
      <c r="H1343" s="70">
        <f t="shared" si="794"/>
        <v>-87</v>
      </c>
      <c r="I1343" s="70">
        <f t="shared" si="794"/>
        <v>18</v>
      </c>
      <c r="J1343" s="70">
        <f t="shared" si="794"/>
        <v>-37</v>
      </c>
      <c r="K1343" s="70">
        <f t="shared" si="794"/>
        <v>-78</v>
      </c>
      <c r="L1343" s="70">
        <f t="shared" si="794"/>
        <v>-57</v>
      </c>
      <c r="M1343" s="70">
        <f t="shared" si="794"/>
        <v>-56</v>
      </c>
      <c r="N1343" s="60"/>
    </row>
    <row r="1344" spans="1:22" s="65" customFormat="1" x14ac:dyDescent="0.2">
      <c r="A1344" s="65" t="s">
        <v>81</v>
      </c>
      <c r="B1344" s="70">
        <f>(B1343/M1299)*100</f>
        <v>-3.3610183963362572</v>
      </c>
      <c r="C1344" s="70">
        <f t="shared" ref="C1344:M1344" si="795">(C1343/B1300)*100</f>
        <v>-1.4779116465863453</v>
      </c>
      <c r="D1344" s="70">
        <f t="shared" si="795"/>
        <v>-1.2555030164682863</v>
      </c>
      <c r="E1344" s="70">
        <f t="shared" si="795"/>
        <v>-1.2797225891677675</v>
      </c>
      <c r="F1344" s="70">
        <f t="shared" si="795"/>
        <v>-1.070502634440077</v>
      </c>
      <c r="G1344" s="70">
        <f t="shared" si="795"/>
        <v>-0.3212443993575112</v>
      </c>
      <c r="H1344" s="70">
        <f t="shared" si="795"/>
        <v>-0.73785090323127811</v>
      </c>
      <c r="I1344" s="70">
        <f t="shared" si="795"/>
        <v>0.15379357484620643</v>
      </c>
      <c r="J1344" s="70">
        <f t="shared" si="795"/>
        <v>-0.31564579423306605</v>
      </c>
      <c r="K1344" s="70">
        <f t="shared" si="795"/>
        <v>-0.66752246469833121</v>
      </c>
      <c r="L1344" s="70">
        <f t="shared" si="795"/>
        <v>-0.49108296717498062</v>
      </c>
      <c r="M1344" s="70">
        <f t="shared" si="795"/>
        <v>-0.48484848484848486</v>
      </c>
      <c r="N1344" s="60"/>
    </row>
    <row r="1345" spans="1:20" s="65" customFormat="1" x14ac:dyDescent="0.2">
      <c r="B1345" s="64" t="s">
        <v>7</v>
      </c>
      <c r="C1345" s="65" t="s">
        <v>8</v>
      </c>
      <c r="D1345" s="65" t="s">
        <v>9</v>
      </c>
      <c r="E1345" s="65" t="s">
        <v>10</v>
      </c>
      <c r="F1345" s="65" t="s">
        <v>11</v>
      </c>
      <c r="G1345" s="65" t="s">
        <v>12</v>
      </c>
      <c r="H1345" s="65" t="s">
        <v>13</v>
      </c>
      <c r="I1345" s="65" t="s">
        <v>14</v>
      </c>
      <c r="J1345" s="65" t="s">
        <v>15</v>
      </c>
      <c r="K1345" s="65" t="s">
        <v>16</v>
      </c>
      <c r="L1345" s="65" t="s">
        <v>17</v>
      </c>
      <c r="M1345" s="65" t="s">
        <v>18</v>
      </c>
      <c r="N1345" s="65" t="s">
        <v>40</v>
      </c>
    </row>
    <row r="1346" spans="1:20" s="65" customFormat="1" x14ac:dyDescent="0.2">
      <c r="A1346" s="65" t="s">
        <v>82</v>
      </c>
      <c r="B1346" s="70">
        <f t="shared" ref="B1346:M1346" si="796">B1300-B1299</f>
        <v>-1169</v>
      </c>
      <c r="C1346" s="70">
        <f t="shared" si="796"/>
        <v>-1312</v>
      </c>
      <c r="D1346" s="70">
        <f t="shared" si="796"/>
        <v>-1447</v>
      </c>
      <c r="E1346" s="70">
        <f t="shared" si="796"/>
        <v>-1559</v>
      </c>
      <c r="F1346" s="70">
        <f t="shared" si="796"/>
        <v>-1701</v>
      </c>
      <c r="G1346" s="70">
        <f t="shared" si="796"/>
        <v>-1789</v>
      </c>
      <c r="H1346" s="70">
        <f t="shared" si="796"/>
        <v>-1768</v>
      </c>
      <c r="I1346" s="70">
        <f t="shared" si="796"/>
        <v>-1737</v>
      </c>
      <c r="J1346" s="70">
        <f t="shared" si="796"/>
        <v>-1691</v>
      </c>
      <c r="K1346" s="70">
        <f t="shared" si="796"/>
        <v>-1607</v>
      </c>
      <c r="L1346" s="70">
        <f t="shared" si="796"/>
        <v>-1535</v>
      </c>
      <c r="M1346" s="70">
        <f t="shared" si="796"/>
        <v>-1389</v>
      </c>
      <c r="N1346" s="80">
        <f>O1300-O1299</f>
        <v>-1558.6666666666661</v>
      </c>
    </row>
    <row r="1347" spans="1:20" s="65" customFormat="1" x14ac:dyDescent="0.2">
      <c r="A1347" s="65" t="s">
        <v>83</v>
      </c>
      <c r="B1347" s="70">
        <f t="shared" ref="B1347:M1347" si="797">(B1346/B1299)*100</f>
        <v>-8.5835964461414207</v>
      </c>
      <c r="C1347" s="70">
        <f t="shared" si="797"/>
        <v>-9.6626896450139927</v>
      </c>
      <c r="D1347" s="70">
        <f t="shared" si="797"/>
        <v>-10.671878457113356</v>
      </c>
      <c r="E1347" s="70">
        <f t="shared" si="797"/>
        <v>-11.534477656111275</v>
      </c>
      <c r="F1347" s="70">
        <f t="shared" si="797"/>
        <v>-12.572062084257208</v>
      </c>
      <c r="G1347" s="70">
        <f t="shared" si="797"/>
        <v>-13.17378497790869</v>
      </c>
      <c r="H1347" s="70">
        <f t="shared" si="797"/>
        <v>-13.123515439429928</v>
      </c>
      <c r="I1347" s="70">
        <f t="shared" si="797"/>
        <v>-12.905862248309683</v>
      </c>
      <c r="J1347" s="70">
        <f t="shared" si="797"/>
        <v>-12.642045454545455</v>
      </c>
      <c r="K1347" s="70">
        <f t="shared" si="797"/>
        <v>-12.161344029060087</v>
      </c>
      <c r="L1347" s="70">
        <f t="shared" si="797"/>
        <v>-11.730989682842949</v>
      </c>
      <c r="M1347" s="70">
        <f t="shared" si="797"/>
        <v>-10.781650236746101</v>
      </c>
      <c r="N1347" s="81">
        <f>(N1346/O1299)*100</f>
        <v>-11.62670711315277</v>
      </c>
    </row>
    <row r="1348" spans="1:20" s="77" customFormat="1" x14ac:dyDescent="0.2">
      <c r="A1348" s="74"/>
      <c r="B1348" s="75"/>
      <c r="C1348" s="75"/>
      <c r="D1348" s="76"/>
      <c r="E1348" s="76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  <c r="T1348" s="76"/>
    </row>
    <row r="1349" spans="1:20" s="65" customFormat="1" x14ac:dyDescent="0.2">
      <c r="B1349" s="65" t="s">
        <v>27</v>
      </c>
      <c r="C1349" s="73" t="s">
        <v>24</v>
      </c>
      <c r="D1349" s="73" t="s">
        <v>28</v>
      </c>
      <c r="E1349" s="65" t="s">
        <v>29</v>
      </c>
      <c r="F1349" s="65" t="s">
        <v>30</v>
      </c>
      <c r="G1349" s="65" t="s">
        <v>31</v>
      </c>
      <c r="H1349" s="65" t="s">
        <v>32</v>
      </c>
      <c r="I1349" s="65" t="s">
        <v>33</v>
      </c>
      <c r="J1349" s="65" t="s">
        <v>34</v>
      </c>
      <c r="K1349" s="65" t="s">
        <v>35</v>
      </c>
      <c r="L1349" s="65" t="s">
        <v>36</v>
      </c>
      <c r="M1349" s="65" t="s">
        <v>37</v>
      </c>
    </row>
    <row r="1350" spans="1:20" s="65" customFormat="1" x14ac:dyDescent="0.2">
      <c r="A1350" s="65" t="s">
        <v>86</v>
      </c>
      <c r="B1350" s="70">
        <f>B1301-M1300</f>
        <v>-137</v>
      </c>
      <c r="C1350" s="70">
        <f t="shared" ref="C1350:K1350" si="798">C1301-B1301</f>
        <v>-17</v>
      </c>
      <c r="D1350" s="70">
        <f t="shared" si="798"/>
        <v>27</v>
      </c>
      <c r="E1350" s="70">
        <f t="shared" si="798"/>
        <v>58</v>
      </c>
      <c r="F1350" s="70">
        <f t="shared" si="798"/>
        <v>74</v>
      </c>
      <c r="G1350" s="70">
        <f t="shared" si="798"/>
        <v>114</v>
      </c>
      <c r="H1350" s="70">
        <f t="shared" si="798"/>
        <v>1</v>
      </c>
      <c r="I1350" s="70">
        <f t="shared" si="798"/>
        <v>37</v>
      </c>
      <c r="J1350" s="70">
        <f t="shared" si="798"/>
        <v>-13</v>
      </c>
      <c r="K1350" s="70">
        <f t="shared" si="798"/>
        <v>-19</v>
      </c>
      <c r="L1350" s="70">
        <f>L1301-K1301</f>
        <v>-9</v>
      </c>
      <c r="M1350" s="70">
        <f>M1301-L1301</f>
        <v>-6</v>
      </c>
      <c r="N1350" s="60"/>
    </row>
    <row r="1351" spans="1:20" s="65" customFormat="1" x14ac:dyDescent="0.2">
      <c r="A1351" s="65" t="s">
        <v>87</v>
      </c>
      <c r="B1351" s="70">
        <f>(B1350/M1300)*100</f>
        <v>-1.1919262223768923</v>
      </c>
      <c r="C1351" s="70">
        <f t="shared" ref="C1351:K1351" si="799">(C1350/B1301)*100</f>
        <v>-0.14968741745179184</v>
      </c>
      <c r="D1351" s="70">
        <f t="shared" si="799"/>
        <v>0.23809523809523811</v>
      </c>
      <c r="E1351" s="70">
        <f t="shared" si="799"/>
        <v>0.51024896630597349</v>
      </c>
      <c r="F1351" s="70">
        <f t="shared" si="799"/>
        <v>0.64770240700218817</v>
      </c>
      <c r="G1351" s="70">
        <f t="shared" si="799"/>
        <v>0.99139055570049561</v>
      </c>
      <c r="H1351" s="70">
        <f t="shared" si="799"/>
        <v>8.611039352449841E-3</v>
      </c>
      <c r="I1351" s="70">
        <f t="shared" si="799"/>
        <v>0.31858102290339246</v>
      </c>
      <c r="J1351" s="70">
        <f t="shared" si="799"/>
        <v>-0.11157840528709982</v>
      </c>
      <c r="K1351" s="70">
        <f t="shared" si="799"/>
        <v>-0.16325829180271523</v>
      </c>
      <c r="L1351" s="70">
        <f>(L1350/K1301)*100</f>
        <v>-7.7459333849728904E-2</v>
      </c>
      <c r="M1351" s="70">
        <f>(M1350/L1301)*100</f>
        <v>-5.1679586563307491E-2</v>
      </c>
      <c r="N1351" s="60"/>
    </row>
    <row r="1352" spans="1:20" s="65" customFormat="1" x14ac:dyDescent="0.2">
      <c r="B1352" s="64" t="s">
        <v>7</v>
      </c>
      <c r="C1352" s="65" t="s">
        <v>8</v>
      </c>
      <c r="D1352" s="65" t="s">
        <v>9</v>
      </c>
      <c r="E1352" s="65" t="s">
        <v>10</v>
      </c>
      <c r="F1352" s="65" t="s">
        <v>11</v>
      </c>
      <c r="G1352" s="65" t="s">
        <v>12</v>
      </c>
      <c r="H1352" s="65" t="s">
        <v>13</v>
      </c>
      <c r="I1352" s="65" t="s">
        <v>14</v>
      </c>
      <c r="J1352" s="65" t="s">
        <v>15</v>
      </c>
      <c r="K1352" s="65" t="s">
        <v>16</v>
      </c>
      <c r="L1352" s="65" t="s">
        <v>17</v>
      </c>
      <c r="M1352" s="65" t="s">
        <v>18</v>
      </c>
      <c r="N1352" s="65" t="s">
        <v>40</v>
      </c>
    </row>
    <row r="1353" spans="1:20" s="65" customFormat="1" x14ac:dyDescent="0.2">
      <c r="A1353" s="65" t="s">
        <v>88</v>
      </c>
      <c r="B1353" s="70">
        <f t="shared" ref="B1353:K1353" si="800">B1301-B1300</f>
        <v>-1093</v>
      </c>
      <c r="C1353" s="70">
        <f t="shared" si="800"/>
        <v>-926</v>
      </c>
      <c r="D1353" s="70">
        <f t="shared" si="800"/>
        <v>-745</v>
      </c>
      <c r="E1353" s="70">
        <f t="shared" si="800"/>
        <v>-532</v>
      </c>
      <c r="F1353" s="70">
        <f t="shared" si="800"/>
        <v>-330</v>
      </c>
      <c r="G1353" s="70">
        <f t="shared" si="800"/>
        <v>-178</v>
      </c>
      <c r="H1353" s="70">
        <f t="shared" si="800"/>
        <v>-90</v>
      </c>
      <c r="I1353" s="70">
        <f t="shared" si="800"/>
        <v>-71</v>
      </c>
      <c r="J1353" s="70">
        <f t="shared" si="800"/>
        <v>-47</v>
      </c>
      <c r="K1353" s="70">
        <f t="shared" si="800"/>
        <v>12</v>
      </c>
      <c r="L1353" s="70">
        <f>L1301-L1300</f>
        <v>60</v>
      </c>
      <c r="M1353" s="70">
        <f>M1301-M1300</f>
        <v>110</v>
      </c>
      <c r="N1353" s="80">
        <f>O1301-O1300</f>
        <v>-319.16666666666606</v>
      </c>
    </row>
    <row r="1354" spans="1:20" s="65" customFormat="1" x14ac:dyDescent="0.2">
      <c r="A1354" s="65" t="s">
        <v>89</v>
      </c>
      <c r="B1354" s="70">
        <f>(B1353/M1300)*100</f>
        <v>-9.5093092048025056</v>
      </c>
      <c r="C1354" s="70">
        <f t="shared" ref="C1354:K1354" si="801">(C1353/C1300)*100</f>
        <v>-7.5493233327898253</v>
      </c>
      <c r="D1354" s="70">
        <f t="shared" si="801"/>
        <v>-6.1509247027741081</v>
      </c>
      <c r="E1354" s="70">
        <f t="shared" si="801"/>
        <v>-4.4492765743915701</v>
      </c>
      <c r="F1354" s="70">
        <f t="shared" si="801"/>
        <v>-2.7897539944204923</v>
      </c>
      <c r="G1354" s="70">
        <f t="shared" si="801"/>
        <v>-1.5096259859214656</v>
      </c>
      <c r="H1354" s="70">
        <f t="shared" si="801"/>
        <v>-0.76896787423103208</v>
      </c>
      <c r="I1354" s="70">
        <f t="shared" si="801"/>
        <v>-0.60569868623101863</v>
      </c>
      <c r="J1354" s="70">
        <f t="shared" si="801"/>
        <v>-0.40222507488232773</v>
      </c>
      <c r="K1354" s="70">
        <f t="shared" si="801"/>
        <v>0.10338588782631171</v>
      </c>
      <c r="L1354" s="70">
        <f>(L1353/L1300)*100</f>
        <v>0.51948051948051943</v>
      </c>
      <c r="M1354" s="70">
        <f>(M1353/M1300)*100</f>
        <v>0.9570210544631983</v>
      </c>
      <c r="N1354" s="81">
        <f>(N1353/O1300)*100</f>
        <v>-2.6940147854283993</v>
      </c>
    </row>
    <row r="1355" spans="1:20" s="77" customFormat="1" x14ac:dyDescent="0.2">
      <c r="A1355" s="74"/>
      <c r="B1355" s="75"/>
      <c r="C1355" s="75"/>
      <c r="D1355" s="76"/>
      <c r="E1355" s="76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  <c r="T1355" s="76"/>
    </row>
    <row r="1356" spans="1:20" s="65" customFormat="1" x14ac:dyDescent="0.2">
      <c r="B1356" s="65" t="s">
        <v>27</v>
      </c>
      <c r="C1356" s="73" t="s">
        <v>24</v>
      </c>
      <c r="D1356" s="73" t="s">
        <v>28</v>
      </c>
      <c r="E1356" s="65" t="s">
        <v>29</v>
      </c>
      <c r="F1356" s="65" t="s">
        <v>30</v>
      </c>
      <c r="G1356" s="65" t="s">
        <v>31</v>
      </c>
      <c r="H1356" s="65" t="s">
        <v>32</v>
      </c>
      <c r="I1356" s="65" t="s">
        <v>33</v>
      </c>
      <c r="J1356" s="65" t="s">
        <v>34</v>
      </c>
      <c r="K1356" s="65" t="s">
        <v>35</v>
      </c>
      <c r="L1356" s="65" t="s">
        <v>36</v>
      </c>
      <c r="M1356" s="65" t="s">
        <v>37</v>
      </c>
    </row>
    <row r="1357" spans="1:20" s="65" customFormat="1" x14ac:dyDescent="0.2">
      <c r="A1357" s="65" t="s">
        <v>116</v>
      </c>
      <c r="B1357" s="70">
        <f>B1302-M1301</f>
        <v>-80</v>
      </c>
      <c r="C1357" s="70">
        <f t="shared" ref="C1357:M1357" si="802">C1302-B1302</f>
        <v>18</v>
      </c>
      <c r="D1357" s="70">
        <f t="shared" si="802"/>
        <v>46</v>
      </c>
      <c r="E1357" s="70">
        <f t="shared" si="802"/>
        <v>52</v>
      </c>
      <c r="F1357" s="70">
        <f t="shared" si="802"/>
        <v>50</v>
      </c>
      <c r="G1357" s="70">
        <f t="shared" si="802"/>
        <v>111</v>
      </c>
      <c r="H1357" s="70">
        <f t="shared" si="802"/>
        <v>12</v>
      </c>
      <c r="I1357" s="70">
        <f t="shared" si="802"/>
        <v>50</v>
      </c>
      <c r="J1357" s="70">
        <f t="shared" si="802"/>
        <v>-23</v>
      </c>
      <c r="K1357" s="70">
        <f t="shared" si="802"/>
        <v>-14</v>
      </c>
      <c r="L1357" s="70">
        <f t="shared" si="802"/>
        <v>-36</v>
      </c>
      <c r="M1357" s="70">
        <f t="shared" si="802"/>
        <v>10</v>
      </c>
      <c r="N1357" s="60"/>
    </row>
    <row r="1358" spans="1:20" s="65" customFormat="1" x14ac:dyDescent="0.2">
      <c r="A1358" s="65" t="s">
        <v>117</v>
      </c>
      <c r="B1358" s="70">
        <f>(B1357/M1301)*100</f>
        <v>-0.6894174422612892</v>
      </c>
      <c r="C1358" s="70">
        <f t="shared" ref="C1358:M1358" si="803">(C1357/B1302)*100</f>
        <v>0.15619576535925028</v>
      </c>
      <c r="D1358" s="70">
        <f t="shared" si="803"/>
        <v>0.39854444636977993</v>
      </c>
      <c r="E1358" s="70">
        <f t="shared" si="803"/>
        <v>0.44874007594062826</v>
      </c>
      <c r="F1358" s="70">
        <f t="shared" si="803"/>
        <v>0.42955326460481102</v>
      </c>
      <c r="G1358" s="70">
        <f t="shared" si="803"/>
        <v>0.94952951240376382</v>
      </c>
      <c r="H1358" s="70">
        <f t="shared" si="803"/>
        <v>0.10168629777137532</v>
      </c>
      <c r="I1358" s="70">
        <f t="shared" si="803"/>
        <v>0.42326250740709387</v>
      </c>
      <c r="J1358" s="70">
        <f t="shared" si="803"/>
        <v>-0.19388013150130656</v>
      </c>
      <c r="K1358" s="70">
        <f t="shared" si="803"/>
        <v>-0.11824324324324326</v>
      </c>
      <c r="L1358" s="70">
        <f t="shared" si="803"/>
        <v>-0.30441400304414001</v>
      </c>
      <c r="M1358" s="70">
        <f t="shared" si="803"/>
        <v>8.4817642069550461E-2</v>
      </c>
      <c r="N1358" s="60"/>
    </row>
    <row r="1359" spans="1:20" s="65" customFormat="1" x14ac:dyDescent="0.2">
      <c r="B1359" s="64" t="s">
        <v>7</v>
      </c>
      <c r="C1359" s="65" t="s">
        <v>8</v>
      </c>
      <c r="D1359" s="65" t="s">
        <v>9</v>
      </c>
      <c r="E1359" s="65" t="s">
        <v>10</v>
      </c>
      <c r="F1359" s="65" t="s">
        <v>11</v>
      </c>
      <c r="G1359" s="65" t="s">
        <v>12</v>
      </c>
      <c r="H1359" s="65" t="s">
        <v>13</v>
      </c>
      <c r="I1359" s="65" t="s">
        <v>14</v>
      </c>
      <c r="J1359" s="65" t="s">
        <v>15</v>
      </c>
      <c r="K1359" s="65" t="s">
        <v>16</v>
      </c>
      <c r="L1359" s="65" t="s">
        <v>17</v>
      </c>
      <c r="M1359" s="65" t="s">
        <v>18</v>
      </c>
      <c r="N1359" s="65" t="s">
        <v>40</v>
      </c>
    </row>
    <row r="1360" spans="1:20" s="65" customFormat="1" x14ac:dyDescent="0.2">
      <c r="A1360" s="65" t="s">
        <v>118</v>
      </c>
      <c r="B1360" s="70">
        <f t="shared" ref="B1360:G1360" si="804">B1302-B1301</f>
        <v>167</v>
      </c>
      <c r="C1360" s="70">
        <f t="shared" si="804"/>
        <v>202</v>
      </c>
      <c r="D1360" s="70">
        <f t="shared" si="804"/>
        <v>221</v>
      </c>
      <c r="E1360" s="70">
        <f t="shared" si="804"/>
        <v>215</v>
      </c>
      <c r="F1360" s="70">
        <f t="shared" si="804"/>
        <v>191</v>
      </c>
      <c r="G1360" s="70">
        <f t="shared" si="804"/>
        <v>188</v>
      </c>
      <c r="H1360" s="70">
        <f t="shared" ref="H1360:M1360" si="805">H1302-H1301</f>
        <v>199</v>
      </c>
      <c r="I1360" s="70">
        <f t="shared" si="805"/>
        <v>212</v>
      </c>
      <c r="J1360" s="70">
        <f t="shared" si="805"/>
        <v>202</v>
      </c>
      <c r="K1360" s="70">
        <f t="shared" si="805"/>
        <v>207</v>
      </c>
      <c r="L1360" s="70">
        <f t="shared" si="805"/>
        <v>180</v>
      </c>
      <c r="M1360" s="70">
        <f t="shared" si="805"/>
        <v>196</v>
      </c>
      <c r="N1360" s="80">
        <f>O1302-O1301</f>
        <v>198.33333333333212</v>
      </c>
    </row>
    <row r="1361" spans="1:20" s="65" customFormat="1" x14ac:dyDescent="0.2">
      <c r="A1361" s="65" t="s">
        <v>119</v>
      </c>
      <c r="B1361" s="70">
        <f t="shared" ref="B1361:G1361" si="806">(B1360/B1301)*100</f>
        <v>1.4704587479087787</v>
      </c>
      <c r="C1361" s="70">
        <f t="shared" si="806"/>
        <v>1.781305114638448</v>
      </c>
      <c r="D1361" s="70">
        <f t="shared" si="806"/>
        <v>1.9442245095451747</v>
      </c>
      <c r="E1361" s="70">
        <f t="shared" si="806"/>
        <v>1.8818380743982492</v>
      </c>
      <c r="F1361" s="70">
        <f t="shared" si="806"/>
        <v>1.6610140012174972</v>
      </c>
      <c r="G1361" s="70">
        <f t="shared" si="806"/>
        <v>1.6188753982605701</v>
      </c>
      <c r="H1361" s="70">
        <f t="shared" ref="H1361:M1361" si="807">(H1360/H1301)*100</f>
        <v>1.713449285345273</v>
      </c>
      <c r="I1361" s="70">
        <f t="shared" si="807"/>
        <v>1.8195863016050127</v>
      </c>
      <c r="J1361" s="70">
        <f t="shared" si="807"/>
        <v>1.7356934181130779</v>
      </c>
      <c r="K1361" s="70">
        <f t="shared" si="807"/>
        <v>1.7815646785437647</v>
      </c>
      <c r="L1361" s="70">
        <f t="shared" si="807"/>
        <v>1.5503875968992249</v>
      </c>
      <c r="M1361" s="70">
        <f t="shared" si="807"/>
        <v>1.6890727335401585</v>
      </c>
      <c r="N1361" s="81">
        <f>(N1360/O1301)*100</f>
        <v>1.7204363257841253</v>
      </c>
    </row>
    <row r="1362" spans="1:20" s="77" customFormat="1" x14ac:dyDescent="0.2">
      <c r="A1362" s="74"/>
      <c r="B1362" s="75"/>
      <c r="C1362" s="75"/>
      <c r="D1362" s="76"/>
      <c r="E1362" s="76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  <c r="T1362" s="76"/>
    </row>
    <row r="1363" spans="1:20" s="65" customFormat="1" x14ac:dyDescent="0.2">
      <c r="B1363" s="65" t="s">
        <v>27</v>
      </c>
      <c r="C1363" s="73" t="s">
        <v>24</v>
      </c>
      <c r="D1363" s="73" t="s">
        <v>28</v>
      </c>
      <c r="E1363" s="65" t="s">
        <v>29</v>
      </c>
      <c r="F1363" s="65" t="s">
        <v>30</v>
      </c>
      <c r="G1363" s="65" t="s">
        <v>31</v>
      </c>
      <c r="H1363" s="65" t="s">
        <v>32</v>
      </c>
      <c r="I1363" s="65" t="s">
        <v>33</v>
      </c>
      <c r="J1363" s="65" t="s">
        <v>34</v>
      </c>
      <c r="K1363" s="65" t="s">
        <v>35</v>
      </c>
      <c r="L1363" s="65" t="s">
        <v>36</v>
      </c>
      <c r="M1363" s="65" t="s">
        <v>37</v>
      </c>
    </row>
    <row r="1364" spans="1:20" s="65" customFormat="1" x14ac:dyDescent="0.2">
      <c r="A1364" s="65" t="s">
        <v>120</v>
      </c>
      <c r="B1364" s="70">
        <f>B1303-M1302</f>
        <v>-65</v>
      </c>
      <c r="C1364" s="70">
        <f>C1303-B1303</f>
        <v>16</v>
      </c>
      <c r="D1364" s="70">
        <f>D1303-C1303</f>
        <v>71</v>
      </c>
      <c r="E1364" s="70">
        <f>E1303-D1303</f>
        <v>28</v>
      </c>
      <c r="F1364" s="70">
        <f t="shared" ref="F1364:M1364" si="808">F1303-E1303</f>
        <v>57</v>
      </c>
      <c r="G1364" s="70">
        <f t="shared" si="808"/>
        <v>109</v>
      </c>
      <c r="H1364" s="70">
        <f t="shared" si="808"/>
        <v>13</v>
      </c>
      <c r="I1364" s="70">
        <f t="shared" si="808"/>
        <v>19</v>
      </c>
      <c r="J1364" s="70">
        <f t="shared" si="808"/>
        <v>-40</v>
      </c>
      <c r="K1364" s="70">
        <f t="shared" si="808"/>
        <v>-28</v>
      </c>
      <c r="L1364" s="70">
        <f t="shared" si="808"/>
        <v>-41</v>
      </c>
      <c r="M1364" s="70">
        <f t="shared" si="808"/>
        <v>0</v>
      </c>
      <c r="N1364" s="60"/>
    </row>
    <row r="1365" spans="1:20" s="65" customFormat="1" x14ac:dyDescent="0.2">
      <c r="A1365" s="65" t="s">
        <v>121</v>
      </c>
      <c r="B1365" s="70">
        <f>(B1364/M1302)*100</f>
        <v>-0.55084745762711862</v>
      </c>
      <c r="C1365" s="70">
        <f>(C1364/B1303)*100</f>
        <v>0.13634426927993182</v>
      </c>
      <c r="D1365" s="70">
        <f>(D1364/C1303)*100</f>
        <v>0.60420389754063486</v>
      </c>
      <c r="E1365" s="70">
        <f>(E1364/D1303)*100</f>
        <v>0.23684655726611403</v>
      </c>
      <c r="F1365" s="70">
        <f t="shared" ref="F1365:M1365" si="809">(F1364/E1303)*100</f>
        <v>0.48101265822784811</v>
      </c>
      <c r="G1365" s="70">
        <f t="shared" si="809"/>
        <v>0.91542789955488357</v>
      </c>
      <c r="H1365" s="70">
        <f t="shared" si="809"/>
        <v>0.10818908122503328</v>
      </c>
      <c r="I1365" s="70">
        <f t="shared" si="809"/>
        <v>0.15795161692576273</v>
      </c>
      <c r="J1365" s="70">
        <f t="shared" si="809"/>
        <v>-0.33200531208499334</v>
      </c>
      <c r="K1365" s="70">
        <f t="shared" si="809"/>
        <v>-0.23317788141239171</v>
      </c>
      <c r="L1365" s="70">
        <f t="shared" si="809"/>
        <v>-0.34223706176961605</v>
      </c>
      <c r="M1365" s="70">
        <f t="shared" si="809"/>
        <v>0</v>
      </c>
      <c r="N1365" s="60"/>
    </row>
    <row r="1366" spans="1:20" s="65" customFormat="1" x14ac:dyDescent="0.2">
      <c r="B1366" s="64" t="s">
        <v>7</v>
      </c>
      <c r="C1366" s="65" t="s">
        <v>8</v>
      </c>
      <c r="D1366" s="65" t="s">
        <v>9</v>
      </c>
      <c r="E1366" s="65" t="s">
        <v>10</v>
      </c>
      <c r="F1366" s="65" t="s">
        <v>11</v>
      </c>
      <c r="G1366" s="65" t="s">
        <v>12</v>
      </c>
      <c r="H1366" s="65" t="s">
        <v>13</v>
      </c>
      <c r="I1366" s="65" t="s">
        <v>14</v>
      </c>
      <c r="J1366" s="65" t="s">
        <v>15</v>
      </c>
      <c r="K1366" s="65" t="s">
        <v>16</v>
      </c>
      <c r="L1366" s="65" t="s">
        <v>17</v>
      </c>
      <c r="M1366" s="65" t="s">
        <v>18</v>
      </c>
      <c r="N1366" s="65" t="s">
        <v>40</v>
      </c>
    </row>
    <row r="1367" spans="1:20" s="65" customFormat="1" x14ac:dyDescent="0.2">
      <c r="A1367" s="65" t="s">
        <v>122</v>
      </c>
      <c r="B1367" s="70">
        <f>B1303-B1302</f>
        <v>211</v>
      </c>
      <c r="C1367" s="70">
        <f>C1303-C1302</f>
        <v>209</v>
      </c>
      <c r="D1367" s="70">
        <f>D1303-D1302</f>
        <v>234</v>
      </c>
      <c r="E1367" s="70">
        <f>E1303-E1302</f>
        <v>210</v>
      </c>
      <c r="F1367" s="70">
        <f t="shared" ref="F1367:G1367" si="810">F1303-F1302</f>
        <v>217</v>
      </c>
      <c r="G1367" s="70">
        <f t="shared" si="810"/>
        <v>215</v>
      </c>
      <c r="H1367" s="70">
        <f t="shared" ref="H1367:I1367" si="811">H1303-H1302</f>
        <v>216</v>
      </c>
      <c r="I1367" s="70">
        <f t="shared" si="811"/>
        <v>185</v>
      </c>
      <c r="J1367" s="70">
        <f t="shared" ref="J1367:K1367" si="812">J1303-J1302</f>
        <v>168</v>
      </c>
      <c r="K1367" s="70">
        <f t="shared" si="812"/>
        <v>154</v>
      </c>
      <c r="L1367" s="70">
        <f t="shared" ref="L1367:M1367" si="813">L1303-L1302</f>
        <v>149</v>
      </c>
      <c r="M1367" s="70">
        <f t="shared" si="813"/>
        <v>139</v>
      </c>
      <c r="N1367" s="80">
        <f>O1303/O1302</f>
        <v>1.0163946076167059</v>
      </c>
    </row>
    <row r="1368" spans="1:20" s="65" customFormat="1" x14ac:dyDescent="0.2">
      <c r="A1368" s="65" t="s">
        <v>123</v>
      </c>
      <c r="B1368" s="70">
        <f>(B1367/B1302)*100</f>
        <v>1.8309614717112115</v>
      </c>
      <c r="C1368" s="70">
        <f>(C1367/C1302)*100</f>
        <v>1.8107780280713914</v>
      </c>
      <c r="D1368" s="70">
        <f>(D1367/D1302)*100</f>
        <v>2.019330341732827</v>
      </c>
      <c r="E1368" s="70">
        <f>(E1367/E1302)*100</f>
        <v>1.804123711340206</v>
      </c>
      <c r="F1368" s="70">
        <f t="shared" ref="F1368:G1368" si="814">(F1367/F1302)*100</f>
        <v>1.8562874251497008</v>
      </c>
      <c r="G1368" s="70">
        <f t="shared" si="814"/>
        <v>1.821879501737141</v>
      </c>
      <c r="H1368" s="70">
        <f t="shared" ref="H1368:I1368" si="815">(H1367/H1302)*100</f>
        <v>1.8284940319986458</v>
      </c>
      <c r="I1368" s="70">
        <f t="shared" si="815"/>
        <v>1.5594706229452919</v>
      </c>
      <c r="J1368" s="70">
        <f t="shared" ref="J1368:K1368" si="816">(J1367/J1302)*100</f>
        <v>1.4189189189189191</v>
      </c>
      <c r="K1368" s="70">
        <f t="shared" si="816"/>
        <v>1.3022154574665989</v>
      </c>
      <c r="L1368" s="70">
        <f t="shared" ref="L1368:M1368" si="817">(L1367/L1302)*100</f>
        <v>1.263782866836302</v>
      </c>
      <c r="M1368" s="70">
        <f t="shared" si="817"/>
        <v>1.1779661016949152</v>
      </c>
      <c r="N1368" s="81">
        <f>(N1367/O1302)*100</f>
        <v>8.6675634723597517E-3</v>
      </c>
    </row>
    <row r="1369" spans="1:20" s="77" customFormat="1" x14ac:dyDescent="0.2">
      <c r="A1369" s="74"/>
      <c r="B1369" s="75"/>
      <c r="C1369" s="75"/>
      <c r="D1369" s="76"/>
      <c r="E1369" s="76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6"/>
      <c r="S1369" s="76"/>
      <c r="T1369" s="76"/>
    </row>
    <row r="1370" spans="1:20" s="65" customFormat="1" x14ac:dyDescent="0.2">
      <c r="B1370" s="65" t="s">
        <v>27</v>
      </c>
      <c r="C1370" s="73" t="s">
        <v>24</v>
      </c>
      <c r="D1370" s="73" t="s">
        <v>28</v>
      </c>
      <c r="E1370" s="65" t="s">
        <v>29</v>
      </c>
      <c r="F1370" s="65" t="s">
        <v>30</v>
      </c>
      <c r="G1370" s="65" t="s">
        <v>31</v>
      </c>
      <c r="H1370" s="65" t="s">
        <v>32</v>
      </c>
      <c r="I1370" s="65" t="s">
        <v>33</v>
      </c>
      <c r="J1370" s="65" t="s">
        <v>34</v>
      </c>
      <c r="K1370" s="65" t="s">
        <v>35</v>
      </c>
      <c r="L1370" s="65" t="s">
        <v>36</v>
      </c>
      <c r="M1370" s="65" t="s">
        <v>37</v>
      </c>
    </row>
    <row r="1371" spans="1:20" s="65" customFormat="1" x14ac:dyDescent="0.2">
      <c r="A1371" s="65" t="s">
        <v>124</v>
      </c>
      <c r="B1371" s="70">
        <f>B1304-M1303</f>
        <v>-79</v>
      </c>
      <c r="C1371" s="70">
        <f t="shared" ref="C1371:M1371" si="818">C1304-B1304</f>
        <v>19</v>
      </c>
      <c r="D1371" s="70">
        <f t="shared" si="818"/>
        <v>33</v>
      </c>
      <c r="E1371" s="70">
        <f t="shared" si="818"/>
        <v>3</v>
      </c>
      <c r="F1371" s="70">
        <f t="shared" si="818"/>
        <v>46</v>
      </c>
      <c r="G1371" s="70">
        <f t="shared" si="818"/>
        <v>85</v>
      </c>
      <c r="H1371" s="70">
        <f t="shared" si="818"/>
        <v>-33</v>
      </c>
      <c r="I1371" s="70">
        <f t="shared" si="818"/>
        <v>47</v>
      </c>
      <c r="J1371" s="70">
        <f t="shared" si="818"/>
        <v>-23</v>
      </c>
      <c r="K1371" s="70">
        <f t="shared" si="818"/>
        <v>-13</v>
      </c>
      <c r="L1371" s="70">
        <f t="shared" si="818"/>
        <v>27</v>
      </c>
      <c r="M1371" s="70">
        <f t="shared" si="818"/>
        <v>-3</v>
      </c>
      <c r="N1371" s="60"/>
    </row>
    <row r="1372" spans="1:20" s="65" customFormat="1" x14ac:dyDescent="0.2">
      <c r="A1372" s="65" t="s">
        <v>125</v>
      </c>
      <c r="B1372" s="70">
        <f>(B1371/M1303)*100</f>
        <v>-0.66169695954435048</v>
      </c>
      <c r="C1372" s="70">
        <f t="shared" ref="C1372:M1372" si="819">(C1371/B1304)*100</f>
        <v>0.16020236087689713</v>
      </c>
      <c r="D1372" s="70">
        <f t="shared" si="819"/>
        <v>0.27780116171394903</v>
      </c>
      <c r="E1372" s="70">
        <f t="shared" si="819"/>
        <v>2.5184687709872394E-2</v>
      </c>
      <c r="F1372" s="70">
        <f t="shared" si="819"/>
        <v>0.38606798153587912</v>
      </c>
      <c r="G1372" s="70">
        <f t="shared" si="819"/>
        <v>0.71064292283253905</v>
      </c>
      <c r="H1372" s="70">
        <f t="shared" si="819"/>
        <v>-0.27394985887431511</v>
      </c>
      <c r="I1372" s="70">
        <f t="shared" si="819"/>
        <v>0.39124282027803209</v>
      </c>
      <c r="J1372" s="70">
        <f t="shared" si="819"/>
        <v>-0.19071310116086237</v>
      </c>
      <c r="K1372" s="70">
        <f t="shared" si="819"/>
        <v>-0.10800033230871479</v>
      </c>
      <c r="L1372" s="70">
        <f t="shared" si="819"/>
        <v>0.22455089820359281</v>
      </c>
      <c r="M1372" s="70">
        <f t="shared" si="819"/>
        <v>-2.4894199651481205E-2</v>
      </c>
      <c r="N1372" s="60"/>
    </row>
    <row r="1373" spans="1:20" s="65" customFormat="1" x14ac:dyDescent="0.2">
      <c r="B1373" s="64" t="s">
        <v>7</v>
      </c>
      <c r="C1373" s="65" t="s">
        <v>8</v>
      </c>
      <c r="D1373" s="65" t="s">
        <v>9</v>
      </c>
      <c r="E1373" s="65" t="s">
        <v>10</v>
      </c>
      <c r="F1373" s="65" t="s">
        <v>11</v>
      </c>
      <c r="G1373" s="65" t="s">
        <v>12</v>
      </c>
      <c r="H1373" s="65" t="s">
        <v>13</v>
      </c>
      <c r="I1373" s="65" t="s">
        <v>14</v>
      </c>
      <c r="J1373" s="65" t="s">
        <v>15</v>
      </c>
      <c r="K1373" s="65" t="s">
        <v>16</v>
      </c>
      <c r="L1373" s="65" t="s">
        <v>17</v>
      </c>
      <c r="M1373" s="65" t="s">
        <v>18</v>
      </c>
      <c r="N1373" s="65" t="s">
        <v>40</v>
      </c>
    </row>
    <row r="1374" spans="1:20" s="65" customFormat="1" x14ac:dyDescent="0.2">
      <c r="A1374" s="65" t="s">
        <v>126</v>
      </c>
      <c r="B1374" s="70">
        <f t="shared" ref="B1374:M1374" si="820">B1304-B1303</f>
        <v>125</v>
      </c>
      <c r="C1374" s="70">
        <f t="shared" si="820"/>
        <v>128</v>
      </c>
      <c r="D1374" s="70">
        <f t="shared" si="820"/>
        <v>90</v>
      </c>
      <c r="E1374" s="70">
        <f t="shared" si="820"/>
        <v>65</v>
      </c>
      <c r="F1374" s="70">
        <f t="shared" si="820"/>
        <v>54</v>
      </c>
      <c r="G1374" s="70">
        <f t="shared" si="820"/>
        <v>30</v>
      </c>
      <c r="H1374" s="70">
        <f t="shared" si="820"/>
        <v>-16</v>
      </c>
      <c r="I1374" s="70">
        <f t="shared" si="820"/>
        <v>12</v>
      </c>
      <c r="J1374" s="70">
        <f t="shared" si="820"/>
        <v>29</v>
      </c>
      <c r="K1374" s="70">
        <f t="shared" si="820"/>
        <v>44</v>
      </c>
      <c r="L1374" s="70">
        <f t="shared" si="820"/>
        <v>112</v>
      </c>
      <c r="M1374" s="70">
        <f t="shared" si="820"/>
        <v>109</v>
      </c>
      <c r="N1374" s="69">
        <f>O1304-O1303</f>
        <v>65.166666666667879</v>
      </c>
    </row>
    <row r="1375" spans="1:20" s="65" customFormat="1" x14ac:dyDescent="0.2">
      <c r="A1375" s="65" t="s">
        <v>127</v>
      </c>
      <c r="B1375" s="70">
        <f t="shared" ref="B1375:M1375" si="821">(B1374/B1303)*100</f>
        <v>1.0651896037494673</v>
      </c>
      <c r="C1375" s="70">
        <f t="shared" si="821"/>
        <v>1.0892689983831163</v>
      </c>
      <c r="D1375" s="70">
        <f t="shared" si="821"/>
        <v>0.76129250549822358</v>
      </c>
      <c r="E1375" s="70">
        <f t="shared" si="821"/>
        <v>0.54852320675105493</v>
      </c>
      <c r="F1375" s="70">
        <f t="shared" si="821"/>
        <v>0.45351473922902497</v>
      </c>
      <c r="G1375" s="70">
        <f t="shared" si="821"/>
        <v>0.24966711051930759</v>
      </c>
      <c r="H1375" s="70">
        <f t="shared" si="821"/>
        <v>-0.13301188793748442</v>
      </c>
      <c r="I1375" s="70">
        <f t="shared" si="821"/>
        <v>9.9601593625498003E-2</v>
      </c>
      <c r="J1375" s="70">
        <f t="shared" si="821"/>
        <v>0.24150566289140571</v>
      </c>
      <c r="K1375" s="70">
        <f t="shared" si="821"/>
        <v>0.36727879799666113</v>
      </c>
      <c r="L1375" s="70">
        <f t="shared" si="821"/>
        <v>0.93810201859452214</v>
      </c>
      <c r="M1375" s="70">
        <f t="shared" si="821"/>
        <v>0.91297428595359753</v>
      </c>
      <c r="N1375" s="70">
        <f>(N1374/O1303)*100</f>
        <v>0.54676138270501073</v>
      </c>
    </row>
    <row r="1376" spans="1:20" s="77" customFormat="1" x14ac:dyDescent="0.2">
      <c r="A1376" s="74"/>
      <c r="B1376" s="75"/>
      <c r="C1376" s="75"/>
      <c r="D1376" s="76"/>
      <c r="E1376" s="76"/>
      <c r="F1376" s="76"/>
      <c r="G1376" s="76"/>
      <c r="H1376" s="76"/>
      <c r="I1376" s="76"/>
      <c r="J1376" s="76"/>
      <c r="K1376" s="76"/>
      <c r="L1376" s="76"/>
      <c r="M1376" s="76"/>
      <c r="N1376" s="76"/>
      <c r="O1376" s="76"/>
      <c r="P1376" s="76"/>
      <c r="Q1376" s="76"/>
      <c r="R1376" s="76"/>
      <c r="S1376" s="76"/>
      <c r="T1376" s="76"/>
    </row>
    <row r="1377" spans="1:22" x14ac:dyDescent="0.2">
      <c r="A1377" s="62"/>
      <c r="B1377" s="65" t="s">
        <v>27</v>
      </c>
      <c r="C1377" s="73" t="s">
        <v>24</v>
      </c>
      <c r="D1377" s="73" t="s">
        <v>28</v>
      </c>
      <c r="E1377" s="65" t="s">
        <v>29</v>
      </c>
      <c r="F1377" s="65" t="s">
        <v>30</v>
      </c>
      <c r="G1377" s="65" t="s">
        <v>31</v>
      </c>
      <c r="H1377" s="65" t="s">
        <v>32</v>
      </c>
      <c r="I1377" s="65" t="s">
        <v>33</v>
      </c>
      <c r="J1377" s="65" t="s">
        <v>34</v>
      </c>
      <c r="K1377" s="65" t="s">
        <v>35</v>
      </c>
      <c r="L1377" s="65" t="s">
        <v>36</v>
      </c>
      <c r="M1377" s="65" t="s">
        <v>37</v>
      </c>
      <c r="N1377" s="62"/>
      <c r="O1377" s="62"/>
      <c r="P1377" s="62"/>
      <c r="Q1377" s="62"/>
      <c r="R1377" s="62"/>
      <c r="S1377" s="62"/>
      <c r="T1377" s="62"/>
    </row>
    <row r="1378" spans="1:22" x14ac:dyDescent="0.2">
      <c r="A1378" s="65" t="s">
        <v>128</v>
      </c>
      <c r="B1378" s="70">
        <f>B1305-M1304</f>
        <v>-99</v>
      </c>
      <c r="C1378" s="70">
        <f t="shared" ref="C1378:M1378" si="822">C1305-B1305</f>
        <v>30</v>
      </c>
      <c r="D1378" s="70">
        <f t="shared" si="822"/>
        <v>39</v>
      </c>
      <c r="E1378" s="70">
        <f t="shared" si="822"/>
        <v>17</v>
      </c>
      <c r="F1378" s="70">
        <f t="shared" si="822"/>
        <v>60</v>
      </c>
      <c r="G1378" s="70">
        <f t="shared" si="822"/>
        <v>115</v>
      </c>
      <c r="H1378" s="70">
        <f t="shared" si="822"/>
        <v>8</v>
      </c>
      <c r="I1378" s="70">
        <f t="shared" si="822"/>
        <v>36</v>
      </c>
      <c r="J1378" s="70">
        <f t="shared" si="822"/>
        <v>-24</v>
      </c>
      <c r="K1378" s="70">
        <f t="shared" si="822"/>
        <v>0</v>
      </c>
      <c r="L1378" s="70">
        <f t="shared" si="822"/>
        <v>9</v>
      </c>
      <c r="M1378" s="70">
        <f t="shared" si="822"/>
        <v>4</v>
      </c>
      <c r="N1378" s="62"/>
      <c r="O1378" s="62"/>
      <c r="P1378" s="62"/>
      <c r="Q1378" s="62"/>
      <c r="R1378" s="62"/>
      <c r="S1378" s="62"/>
      <c r="T1378" s="62"/>
    </row>
    <row r="1379" spans="1:22" x14ac:dyDescent="0.2">
      <c r="A1379" s="65" t="s">
        <v>129</v>
      </c>
      <c r="B1379" s="70">
        <f>(B1378/M1304)*100</f>
        <v>-0.8217131474103585</v>
      </c>
      <c r="C1379" s="70">
        <f t="shared" ref="C1379:M1379" si="823">(C1378/B1305)*100</f>
        <v>0.25106703489831783</v>
      </c>
      <c r="D1379" s="70">
        <f t="shared" si="823"/>
        <v>0.32556974705735037</v>
      </c>
      <c r="E1379" s="70">
        <f t="shared" si="823"/>
        <v>0.14145448493925777</v>
      </c>
      <c r="F1379" s="70">
        <f t="shared" si="823"/>
        <v>0.49854590776900709</v>
      </c>
      <c r="G1379" s="70">
        <f t="shared" si="823"/>
        <v>0.95080611823067396</v>
      </c>
      <c r="H1379" s="70">
        <f t="shared" si="823"/>
        <v>6.5520065520065521E-2</v>
      </c>
      <c r="I1379" s="70">
        <f t="shared" si="823"/>
        <v>0.29464724177443119</v>
      </c>
      <c r="J1379" s="70">
        <f t="shared" si="823"/>
        <v>-0.19585441488493552</v>
      </c>
      <c r="K1379" s="70">
        <f t="shared" si="823"/>
        <v>0</v>
      </c>
      <c r="L1379" s="70">
        <f t="shared" si="823"/>
        <v>7.3589533932951756E-2</v>
      </c>
      <c r="M1379" s="70">
        <f t="shared" si="823"/>
        <v>3.2682408693520709E-2</v>
      </c>
      <c r="N1379" s="62"/>
      <c r="O1379" s="62"/>
      <c r="P1379" s="62"/>
      <c r="Q1379" s="62"/>
      <c r="R1379" s="62"/>
      <c r="S1379" s="62"/>
      <c r="T1379" s="62"/>
    </row>
    <row r="1380" spans="1:22" x14ac:dyDescent="0.2">
      <c r="B1380" s="64" t="s">
        <v>7</v>
      </c>
      <c r="C1380" s="65" t="s">
        <v>8</v>
      </c>
      <c r="D1380" s="65" t="s">
        <v>9</v>
      </c>
      <c r="E1380" s="65" t="s">
        <v>10</v>
      </c>
      <c r="F1380" s="65" t="s">
        <v>11</v>
      </c>
      <c r="G1380" s="65" t="s">
        <v>12</v>
      </c>
      <c r="H1380" s="65" t="s">
        <v>13</v>
      </c>
      <c r="I1380" s="65" t="s">
        <v>14</v>
      </c>
      <c r="J1380" s="65" t="s">
        <v>15</v>
      </c>
      <c r="K1380" s="65" t="s">
        <v>16</v>
      </c>
      <c r="L1380" s="65" t="s">
        <v>17</v>
      </c>
      <c r="M1380" s="65" t="s">
        <v>18</v>
      </c>
      <c r="N1380" s="65" t="s">
        <v>40</v>
      </c>
      <c r="O1380" s="62"/>
      <c r="P1380" s="62"/>
      <c r="Q1380" s="62"/>
      <c r="R1380" s="62"/>
      <c r="S1380" s="62"/>
      <c r="T1380" s="62"/>
    </row>
    <row r="1381" spans="1:22" x14ac:dyDescent="0.2">
      <c r="A1381" s="65" t="s">
        <v>130</v>
      </c>
      <c r="B1381" s="70">
        <f>B1305-B1304</f>
        <v>89</v>
      </c>
      <c r="C1381" s="70">
        <f t="shared" ref="C1381:D1381" si="824">C1305-C1304</f>
        <v>100</v>
      </c>
      <c r="D1381" s="70">
        <f t="shared" si="824"/>
        <v>106</v>
      </c>
      <c r="E1381" s="70">
        <f t="shared" ref="E1381:F1381" si="825">E1305-E1304</f>
        <v>120</v>
      </c>
      <c r="F1381" s="70">
        <f t="shared" si="825"/>
        <v>134</v>
      </c>
      <c r="G1381" s="70">
        <f t="shared" ref="G1381:H1381" si="826">G1305-G1304</f>
        <v>164</v>
      </c>
      <c r="H1381" s="70">
        <f t="shared" si="826"/>
        <v>205</v>
      </c>
      <c r="I1381" s="70">
        <f t="shared" ref="I1381:J1381" si="827">I1305-I1304</f>
        <v>194</v>
      </c>
      <c r="J1381" s="70">
        <f t="shared" si="827"/>
        <v>193</v>
      </c>
      <c r="K1381" s="70">
        <f t="shared" ref="K1381:L1381" si="828">K1305-K1304</f>
        <v>206</v>
      </c>
      <c r="L1381" s="70">
        <f t="shared" si="828"/>
        <v>188</v>
      </c>
      <c r="M1381" s="70">
        <f t="shared" ref="M1381" si="829">M1305-M1304</f>
        <v>195</v>
      </c>
      <c r="N1381" s="69">
        <f>O1305-O1304</f>
        <v>157.83333333333212</v>
      </c>
      <c r="O1381" s="62"/>
      <c r="P1381" s="62"/>
      <c r="Q1381" s="62"/>
      <c r="R1381" s="62"/>
      <c r="S1381" s="62"/>
      <c r="T1381" s="62"/>
    </row>
    <row r="1382" spans="1:22" x14ac:dyDescent="0.2">
      <c r="A1382" s="65" t="s">
        <v>131</v>
      </c>
      <c r="B1382" s="70">
        <f>(B1381/B1304)*100</f>
        <v>0.75042158516020241</v>
      </c>
      <c r="C1382" s="70">
        <f t="shared" ref="C1382:D1382" si="830">(C1381/C1304)*100</f>
        <v>0.84182170216348173</v>
      </c>
      <c r="D1382" s="70">
        <f t="shared" si="830"/>
        <v>0.88985896574882462</v>
      </c>
      <c r="E1382" s="70">
        <f t="shared" ref="E1382:F1382" si="831">(E1381/E1304)*100</f>
        <v>1.0071338648762065</v>
      </c>
      <c r="F1382" s="70">
        <f t="shared" si="831"/>
        <v>1.1203076665830616</v>
      </c>
      <c r="G1382" s="70">
        <f t="shared" ref="G1382:H1382" si="832">(G1381/G1304)*100</f>
        <v>1.3614477834965963</v>
      </c>
      <c r="H1382" s="70">
        <f t="shared" si="832"/>
        <v>1.7064846416382253</v>
      </c>
      <c r="I1382" s="70">
        <f t="shared" ref="I1382:J1382" si="833">(I1381/I1304)*100</f>
        <v>1.6086235489220564</v>
      </c>
      <c r="J1382" s="70">
        <f t="shared" si="833"/>
        <v>1.6033895488909198</v>
      </c>
      <c r="K1382" s="70">
        <f t="shared" ref="K1382:L1382" si="834">(K1381/K1304)*100</f>
        <v>1.7132401862940787</v>
      </c>
      <c r="L1382" s="70">
        <f t="shared" si="834"/>
        <v>1.5600365114928221</v>
      </c>
      <c r="M1382" s="70">
        <f t="shared" ref="M1382" si="835">(M1381/M1304)*100</f>
        <v>1.6185258964143425</v>
      </c>
      <c r="N1382" s="70">
        <f>(N1381/O1304)*100</f>
        <v>1.3170521396881807</v>
      </c>
      <c r="O1382" s="62"/>
      <c r="P1382" s="62"/>
      <c r="Q1382" s="62"/>
      <c r="R1382" s="62"/>
      <c r="S1382" s="62"/>
      <c r="T1382" s="62"/>
    </row>
    <row r="1383" spans="1:22" s="77" customFormat="1" x14ac:dyDescent="0.2">
      <c r="A1383" s="74"/>
      <c r="B1383" s="75"/>
      <c r="C1383" s="75"/>
      <c r="D1383" s="76"/>
      <c r="E1383" s="76"/>
      <c r="F1383" s="76"/>
      <c r="G1383" s="76"/>
      <c r="H1383" s="76"/>
      <c r="I1383" s="76"/>
      <c r="J1383" s="76"/>
      <c r="K1383" s="76"/>
      <c r="L1383" s="76"/>
      <c r="M1383" s="76"/>
      <c r="N1383" s="76"/>
      <c r="O1383" s="76"/>
      <c r="P1383" s="76"/>
      <c r="Q1383" s="76"/>
      <c r="R1383" s="76"/>
      <c r="S1383" s="76"/>
      <c r="T1383" s="76"/>
    </row>
    <row r="1384" spans="1:22" x14ac:dyDescent="0.2">
      <c r="A1384" s="62"/>
      <c r="B1384" s="65" t="s">
        <v>27</v>
      </c>
      <c r="C1384" s="73" t="s">
        <v>24</v>
      </c>
      <c r="D1384" s="73" t="s">
        <v>28</v>
      </c>
      <c r="E1384" s="65" t="s">
        <v>29</v>
      </c>
      <c r="F1384" s="65" t="s">
        <v>30</v>
      </c>
      <c r="G1384" s="65" t="s">
        <v>31</v>
      </c>
      <c r="H1384" s="65" t="s">
        <v>32</v>
      </c>
      <c r="I1384" s="65" t="s">
        <v>33</v>
      </c>
      <c r="J1384" s="65" t="s">
        <v>34</v>
      </c>
      <c r="K1384" s="65" t="s">
        <v>35</v>
      </c>
      <c r="L1384" s="65" t="s">
        <v>36</v>
      </c>
      <c r="M1384" s="65" t="s">
        <v>37</v>
      </c>
      <c r="N1384" s="62"/>
      <c r="O1384" s="62"/>
      <c r="P1384" s="62"/>
      <c r="Q1384" s="62"/>
      <c r="R1384" s="62"/>
      <c r="S1384" s="62"/>
      <c r="T1384" s="62"/>
    </row>
    <row r="1385" spans="1:22" x14ac:dyDescent="0.2">
      <c r="A1385" s="65" t="s">
        <v>132</v>
      </c>
      <c r="B1385" s="70"/>
      <c r="C1385" s="70"/>
      <c r="D1385" s="70"/>
      <c r="E1385" s="70"/>
      <c r="F1385" s="70"/>
      <c r="G1385" s="70"/>
      <c r="H1385" s="70"/>
      <c r="I1385" s="70"/>
      <c r="J1385" s="70"/>
      <c r="K1385" s="70"/>
      <c r="L1385" s="70"/>
      <c r="M1385" s="70"/>
      <c r="N1385" s="62"/>
      <c r="O1385" s="62"/>
      <c r="P1385" s="62"/>
      <c r="Q1385" s="62"/>
      <c r="R1385" s="62"/>
      <c r="S1385" s="62"/>
      <c r="T1385" s="62"/>
    </row>
    <row r="1386" spans="1:22" x14ac:dyDescent="0.2">
      <c r="A1386" s="65" t="s">
        <v>133</v>
      </c>
      <c r="B1386" s="70"/>
      <c r="C1386" s="70"/>
      <c r="D1386" s="70"/>
      <c r="E1386" s="70"/>
      <c r="F1386" s="70"/>
      <c r="G1386" s="70"/>
      <c r="H1386" s="70"/>
      <c r="I1386" s="70"/>
      <c r="J1386" s="70"/>
      <c r="K1386" s="70"/>
      <c r="L1386" s="70"/>
      <c r="M1386" s="70"/>
      <c r="N1386" s="62"/>
      <c r="O1386" s="62"/>
      <c r="P1386" s="62"/>
      <c r="Q1386" s="62"/>
      <c r="R1386" s="62"/>
      <c r="S1386" s="62"/>
      <c r="T1386" s="62"/>
    </row>
    <row r="1387" spans="1:22" x14ac:dyDescent="0.2">
      <c r="B1387" s="64" t="s">
        <v>7</v>
      </c>
      <c r="C1387" s="65" t="s">
        <v>8</v>
      </c>
      <c r="D1387" s="65" t="s">
        <v>9</v>
      </c>
      <c r="E1387" s="65" t="s">
        <v>10</v>
      </c>
      <c r="F1387" s="65" t="s">
        <v>11</v>
      </c>
      <c r="G1387" s="65" t="s">
        <v>12</v>
      </c>
      <c r="H1387" s="65" t="s">
        <v>13</v>
      </c>
      <c r="I1387" s="65" t="s">
        <v>14</v>
      </c>
      <c r="J1387" s="65" t="s">
        <v>15</v>
      </c>
      <c r="K1387" s="65" t="s">
        <v>16</v>
      </c>
      <c r="L1387" s="65" t="s">
        <v>17</v>
      </c>
      <c r="M1387" s="65" t="s">
        <v>18</v>
      </c>
      <c r="N1387" s="65" t="s">
        <v>40</v>
      </c>
      <c r="O1387" s="62"/>
      <c r="P1387" s="62"/>
      <c r="Q1387" s="62"/>
      <c r="R1387" s="62"/>
      <c r="S1387" s="62"/>
      <c r="T1387" s="62"/>
    </row>
    <row r="1388" spans="1:22" x14ac:dyDescent="0.2">
      <c r="A1388" s="65" t="s">
        <v>134</v>
      </c>
      <c r="B1388" s="70"/>
      <c r="C1388" s="70"/>
      <c r="D1388" s="70"/>
      <c r="E1388" s="70"/>
      <c r="F1388" s="70"/>
      <c r="G1388" s="70"/>
      <c r="H1388" s="70"/>
      <c r="I1388" s="70"/>
      <c r="J1388" s="70"/>
      <c r="K1388" s="70"/>
      <c r="L1388" s="70"/>
      <c r="M1388" s="70"/>
      <c r="N1388" s="69" t="e">
        <f>N1306-N1305</f>
        <v>#DIV/0!</v>
      </c>
      <c r="O1388" s="62"/>
      <c r="P1388" s="62"/>
      <c r="Q1388" s="62"/>
      <c r="R1388" s="62"/>
      <c r="S1388" s="62"/>
      <c r="T1388" s="62"/>
    </row>
    <row r="1389" spans="1:22" x14ac:dyDescent="0.2">
      <c r="A1389" s="65" t="s">
        <v>135</v>
      </c>
      <c r="B1389" s="70"/>
      <c r="C1389" s="70"/>
      <c r="D1389" s="70"/>
      <c r="E1389" s="70"/>
      <c r="F1389" s="70"/>
      <c r="G1389" s="70"/>
      <c r="H1389" s="70"/>
      <c r="I1389" s="70"/>
      <c r="J1389" s="70"/>
      <c r="K1389" s="70"/>
      <c r="L1389" s="70"/>
      <c r="M1389" s="70"/>
      <c r="N1389" s="70" t="e">
        <f>(N1388/N1305)*100</f>
        <v>#DIV/0!</v>
      </c>
      <c r="O1389" s="62"/>
      <c r="P1389" s="62"/>
      <c r="Q1389" s="62"/>
      <c r="R1389" s="62"/>
      <c r="S1389" s="62"/>
      <c r="T1389" s="62"/>
    </row>
    <row r="1390" spans="1:22" s="77" customFormat="1" x14ac:dyDescent="0.2">
      <c r="A1390" s="74"/>
      <c r="B1390" s="75"/>
      <c r="C1390" s="75"/>
      <c r="D1390" s="76"/>
      <c r="E1390" s="76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  <c r="P1390" s="76"/>
      <c r="Q1390" s="76"/>
      <c r="R1390" s="76"/>
      <c r="S1390" s="76"/>
      <c r="T1390" s="76"/>
    </row>
    <row r="1391" spans="1:22" s="86" customFormat="1" x14ac:dyDescent="0.2">
      <c r="A1391" s="82"/>
      <c r="B1391" s="83"/>
      <c r="C1391" s="83"/>
      <c r="D1391" s="85"/>
      <c r="E1391" s="85"/>
      <c r="F1391" s="85"/>
      <c r="G1391" s="85"/>
      <c r="H1391" s="85"/>
      <c r="I1391" s="85"/>
      <c r="J1391" s="85"/>
      <c r="K1391" s="85"/>
      <c r="L1391" s="85"/>
      <c r="M1391" s="85"/>
      <c r="N1391" s="85"/>
      <c r="O1391" s="85"/>
      <c r="P1391" s="85"/>
      <c r="Q1391" s="104"/>
      <c r="R1391" s="90"/>
      <c r="S1391" s="90"/>
      <c r="T1391" s="90"/>
      <c r="U1391" s="90"/>
      <c r="V1391" s="90"/>
    </row>
    <row r="1392" spans="1:22" x14ac:dyDescent="0.2">
      <c r="A1392" s="59" t="s">
        <v>2</v>
      </c>
      <c r="B1392" s="64" t="s">
        <v>7</v>
      </c>
      <c r="C1392" s="65" t="s">
        <v>8</v>
      </c>
      <c r="D1392" s="65" t="s">
        <v>9</v>
      </c>
      <c r="E1392" s="65" t="s">
        <v>10</v>
      </c>
      <c r="F1392" s="65" t="s">
        <v>11</v>
      </c>
      <c r="G1392" s="65" t="s">
        <v>12</v>
      </c>
      <c r="H1392" s="65" t="s">
        <v>13</v>
      </c>
      <c r="I1392" s="65" t="s">
        <v>14</v>
      </c>
      <c r="J1392" s="65" t="s">
        <v>15</v>
      </c>
      <c r="K1392" s="65" t="s">
        <v>16</v>
      </c>
      <c r="L1392" s="65" t="s">
        <v>17</v>
      </c>
      <c r="M1392" s="65" t="s">
        <v>18</v>
      </c>
      <c r="N1392" s="65" t="s">
        <v>40</v>
      </c>
      <c r="Q1392" s="102"/>
      <c r="R1392" s="80"/>
      <c r="S1392" s="80"/>
      <c r="T1392" s="80"/>
      <c r="U1392" s="80"/>
      <c r="V1392" s="80"/>
    </row>
    <row r="1393" spans="1:22" s="79" customFormat="1" x14ac:dyDescent="0.2">
      <c r="A1393" s="64">
        <v>2003</v>
      </c>
      <c r="B1393" s="96">
        <v>14854.8</v>
      </c>
      <c r="C1393" s="96">
        <v>14648.1</v>
      </c>
      <c r="D1393" s="96">
        <v>14648.2</v>
      </c>
      <c r="E1393" s="96">
        <v>14721.7</v>
      </c>
      <c r="F1393" s="96">
        <v>14821.8</v>
      </c>
      <c r="G1393" s="96">
        <v>14885.1</v>
      </c>
      <c r="H1393" s="96">
        <v>14856</v>
      </c>
      <c r="I1393" s="96">
        <v>14893.8</v>
      </c>
      <c r="J1393" s="96">
        <v>14860.8</v>
      </c>
      <c r="K1393" s="96">
        <v>15005.8</v>
      </c>
      <c r="L1393" s="96">
        <v>15310.9</v>
      </c>
      <c r="M1393" s="96">
        <v>15500.7</v>
      </c>
      <c r="N1393" s="96">
        <f t="shared" ref="N1393:N1398" si="836">AVERAGE(B1393:M1393)</f>
        <v>14917.308333333334</v>
      </c>
      <c r="O1393" s="96">
        <f t="shared" ref="O1393:O1401" si="837">AVERAGE(B1393:M1393)</f>
        <v>14917.308333333334</v>
      </c>
      <c r="P1393" s="60"/>
      <c r="Q1393" s="102"/>
      <c r="R1393" s="80"/>
      <c r="S1393" s="80"/>
      <c r="T1393" s="80"/>
      <c r="U1393" s="80"/>
      <c r="V1393" s="80"/>
    </row>
    <row r="1394" spans="1:22" x14ac:dyDescent="0.2">
      <c r="A1394" s="65">
        <v>2004</v>
      </c>
      <c r="B1394" s="96">
        <v>14857.1</v>
      </c>
      <c r="C1394" s="96">
        <v>14689.3</v>
      </c>
      <c r="D1394" s="96">
        <v>14770.9</v>
      </c>
      <c r="E1394" s="96">
        <v>14858.1</v>
      </c>
      <c r="F1394" s="96">
        <v>14982.6</v>
      </c>
      <c r="G1394" s="96">
        <v>15077.3</v>
      </c>
      <c r="H1394" s="96">
        <v>15046.7</v>
      </c>
      <c r="I1394" s="96">
        <v>15049.9</v>
      </c>
      <c r="J1394" s="96">
        <v>14991.9</v>
      </c>
      <c r="K1394" s="96">
        <v>15149.9</v>
      </c>
      <c r="L1394" s="96">
        <v>15521.7</v>
      </c>
      <c r="M1394" s="96">
        <v>15702.4</v>
      </c>
      <c r="N1394" s="71">
        <f t="shared" si="836"/>
        <v>15058.15</v>
      </c>
      <c r="O1394" s="96">
        <f t="shared" si="837"/>
        <v>15058.15</v>
      </c>
      <c r="Q1394" s="102"/>
      <c r="R1394" s="80"/>
      <c r="S1394" s="80"/>
      <c r="T1394" s="80"/>
      <c r="U1394" s="80"/>
      <c r="V1394" s="80"/>
    </row>
    <row r="1395" spans="1:22" x14ac:dyDescent="0.2">
      <c r="A1395" s="65">
        <v>2005</v>
      </c>
      <c r="B1395" s="96">
        <v>15046.8</v>
      </c>
      <c r="C1395" s="96">
        <v>14907.4</v>
      </c>
      <c r="D1395" s="96">
        <v>14950.9</v>
      </c>
      <c r="E1395" s="96">
        <v>15063.8</v>
      </c>
      <c r="F1395" s="96">
        <v>15189.6</v>
      </c>
      <c r="G1395" s="96">
        <v>15295.1</v>
      </c>
      <c r="H1395" s="96">
        <v>15322.6</v>
      </c>
      <c r="I1395" s="96">
        <v>15343.6</v>
      </c>
      <c r="J1395" s="96">
        <v>15221.7</v>
      </c>
      <c r="K1395" s="96">
        <v>15344</v>
      </c>
      <c r="L1395" s="96">
        <v>15736.7</v>
      </c>
      <c r="M1395" s="96">
        <v>15933.3</v>
      </c>
      <c r="N1395" s="71">
        <f t="shared" si="836"/>
        <v>15279.625000000002</v>
      </c>
      <c r="O1395" s="96">
        <f t="shared" si="837"/>
        <v>15279.625000000002</v>
      </c>
      <c r="Q1395" s="102"/>
      <c r="R1395" s="80"/>
      <c r="S1395" s="80"/>
      <c r="T1395" s="80"/>
      <c r="U1395" s="80"/>
      <c r="V1395" s="80"/>
    </row>
    <row r="1396" spans="1:22" x14ac:dyDescent="0.2">
      <c r="A1396" s="65">
        <v>2006</v>
      </c>
      <c r="B1396" s="96">
        <v>15240.5</v>
      </c>
      <c r="C1396" s="96">
        <v>15062.1</v>
      </c>
      <c r="D1396" s="96">
        <v>15145.1</v>
      </c>
      <c r="E1396" s="96">
        <v>15166.2</v>
      </c>
      <c r="F1396" s="96">
        <v>15248.8</v>
      </c>
      <c r="G1396" s="96">
        <v>15327.4</v>
      </c>
      <c r="H1396" s="96">
        <v>15321.2</v>
      </c>
      <c r="I1396" s="96">
        <v>15331.9</v>
      </c>
      <c r="J1396" s="96">
        <v>15230.2</v>
      </c>
      <c r="K1396" s="96">
        <v>15380.8</v>
      </c>
      <c r="L1396" s="96">
        <v>15808.1</v>
      </c>
      <c r="M1396" s="96">
        <v>15977.1</v>
      </c>
      <c r="N1396" s="71">
        <f t="shared" si="836"/>
        <v>15353.283333333333</v>
      </c>
      <c r="O1396" s="96">
        <f t="shared" si="837"/>
        <v>15353.283333333333</v>
      </c>
      <c r="Q1396" s="102"/>
      <c r="R1396" s="80"/>
      <c r="S1396" s="80"/>
      <c r="T1396" s="80"/>
      <c r="U1396" s="80"/>
      <c r="V1396" s="80"/>
    </row>
    <row r="1397" spans="1:22" x14ac:dyDescent="0.2">
      <c r="A1397" s="65">
        <v>2007</v>
      </c>
      <c r="B1397" s="96">
        <v>15337.1</v>
      </c>
      <c r="C1397" s="96">
        <v>15176.5</v>
      </c>
      <c r="D1397" s="96">
        <v>15295.4</v>
      </c>
      <c r="E1397" s="96">
        <v>15321.7</v>
      </c>
      <c r="F1397" s="96">
        <v>15457.6</v>
      </c>
      <c r="G1397" s="96">
        <v>15506.1</v>
      </c>
      <c r="H1397" s="96">
        <v>15508.8</v>
      </c>
      <c r="I1397" s="96">
        <v>15532.7</v>
      </c>
      <c r="J1397" s="96">
        <v>15435.5</v>
      </c>
      <c r="K1397" s="96">
        <v>15523.4</v>
      </c>
      <c r="L1397" s="96">
        <v>15988.8</v>
      </c>
      <c r="M1397" s="96">
        <v>16156.4</v>
      </c>
      <c r="N1397" s="71">
        <f t="shared" si="836"/>
        <v>15520</v>
      </c>
      <c r="O1397" s="96">
        <f t="shared" si="837"/>
        <v>15520</v>
      </c>
      <c r="Q1397" s="102"/>
      <c r="R1397" s="80"/>
      <c r="S1397" s="80"/>
      <c r="T1397" s="80"/>
      <c r="U1397" s="80"/>
      <c r="V1397" s="80"/>
    </row>
    <row r="1398" spans="1:22" x14ac:dyDescent="0.2">
      <c r="A1398" s="65">
        <v>2008</v>
      </c>
      <c r="B1398" s="96">
        <v>15458.3</v>
      </c>
      <c r="C1398" s="96">
        <v>15225.6</v>
      </c>
      <c r="D1398" s="96">
        <v>15279</v>
      </c>
      <c r="E1398" s="96">
        <v>15241.8</v>
      </c>
      <c r="F1398" s="96">
        <v>15296.3</v>
      </c>
      <c r="G1398" s="96">
        <v>15337.1</v>
      </c>
      <c r="H1398" s="96">
        <v>15302.4</v>
      </c>
      <c r="I1398" s="96">
        <v>15265.1</v>
      </c>
      <c r="J1398" s="96">
        <v>15093.8</v>
      </c>
      <c r="K1398" s="96">
        <v>15132.4</v>
      </c>
      <c r="L1398" s="96">
        <v>15346</v>
      </c>
      <c r="M1398" s="96">
        <v>15418.7</v>
      </c>
      <c r="N1398" s="71">
        <f t="shared" si="836"/>
        <v>15283.041666666666</v>
      </c>
      <c r="O1398" s="96">
        <f t="shared" si="837"/>
        <v>15283.041666666666</v>
      </c>
      <c r="Q1398" s="102"/>
      <c r="R1398" s="80"/>
      <c r="S1398" s="80"/>
      <c r="T1398" s="80"/>
      <c r="U1398" s="80"/>
      <c r="V1398" s="80"/>
    </row>
    <row r="1399" spans="1:22" x14ac:dyDescent="0.2">
      <c r="A1399" s="65">
        <v>2009</v>
      </c>
      <c r="B1399" s="96">
        <v>14682.7</v>
      </c>
      <c r="C1399" s="96">
        <v>14433.5</v>
      </c>
      <c r="D1399" s="96">
        <v>14404.8</v>
      </c>
      <c r="E1399" s="96">
        <v>14394.1</v>
      </c>
      <c r="F1399" s="96">
        <v>14490</v>
      </c>
      <c r="G1399" s="96">
        <v>14538</v>
      </c>
      <c r="H1399" s="96">
        <v>14483.6</v>
      </c>
      <c r="I1399" s="96">
        <v>14489.6</v>
      </c>
      <c r="J1399" s="96">
        <v>14362</v>
      </c>
      <c r="K1399" s="96">
        <v>14407.1</v>
      </c>
      <c r="L1399" s="96">
        <v>14724.2</v>
      </c>
      <c r="M1399" s="96">
        <v>14857.8</v>
      </c>
      <c r="N1399" s="71">
        <f t="shared" ref="N1399:N1404" si="838">AVERAGE(B1399:M1399)</f>
        <v>14522.283333333335</v>
      </c>
      <c r="O1399" s="96">
        <f t="shared" si="837"/>
        <v>14522.283333333335</v>
      </c>
      <c r="Q1399" s="102"/>
      <c r="R1399" s="80"/>
      <c r="S1399" s="80"/>
      <c r="T1399" s="80"/>
      <c r="U1399" s="80"/>
      <c r="V1399" s="80"/>
    </row>
    <row r="1400" spans="1:22" x14ac:dyDescent="0.2">
      <c r="A1400" s="65">
        <v>2010</v>
      </c>
      <c r="B1400" s="96">
        <v>14285</v>
      </c>
      <c r="C1400" s="96">
        <v>14117.3</v>
      </c>
      <c r="D1400" s="96">
        <v>14203.5</v>
      </c>
      <c r="E1400" s="96">
        <v>14263.7</v>
      </c>
      <c r="F1400" s="96">
        <v>14374.5</v>
      </c>
      <c r="G1400" s="96">
        <v>14436.2</v>
      </c>
      <c r="H1400" s="96">
        <v>14439.5</v>
      </c>
      <c r="I1400" s="96">
        <v>14457.9</v>
      </c>
      <c r="J1400" s="96">
        <v>14355.2</v>
      </c>
      <c r="K1400" s="96">
        <v>14505</v>
      </c>
      <c r="L1400" s="96">
        <v>14844.2</v>
      </c>
      <c r="M1400" s="96">
        <v>15002.8</v>
      </c>
      <c r="N1400" s="71">
        <f t="shared" si="838"/>
        <v>14440.4</v>
      </c>
      <c r="O1400" s="96">
        <f t="shared" si="837"/>
        <v>14440.4</v>
      </c>
      <c r="Q1400" s="102"/>
      <c r="R1400" s="80"/>
      <c r="S1400" s="80"/>
      <c r="T1400" s="80"/>
      <c r="U1400" s="80"/>
      <c r="V1400" s="80"/>
    </row>
    <row r="1401" spans="1:22" x14ac:dyDescent="0.2">
      <c r="A1401" s="65">
        <v>2011</v>
      </c>
      <c r="B1401" s="96">
        <v>14443.1</v>
      </c>
      <c r="C1401" s="71">
        <v>14276.6</v>
      </c>
      <c r="D1401" s="71">
        <v>14343.3</v>
      </c>
      <c r="E1401" s="71">
        <v>14483.2</v>
      </c>
      <c r="F1401" s="71">
        <v>14582.9</v>
      </c>
      <c r="G1401" s="71">
        <v>14676.6</v>
      </c>
      <c r="H1401" s="71">
        <v>14712</v>
      </c>
      <c r="I1401" s="71">
        <v>14711.3</v>
      </c>
      <c r="J1401" s="71">
        <v>14611.7</v>
      </c>
      <c r="K1401" s="71">
        <v>14745.9</v>
      </c>
      <c r="L1401" s="71">
        <v>15136.5</v>
      </c>
      <c r="M1401" s="71">
        <v>15291</v>
      </c>
      <c r="N1401" s="71">
        <f t="shared" si="838"/>
        <v>14667.841666666667</v>
      </c>
      <c r="O1401" s="96">
        <f t="shared" si="837"/>
        <v>14667.841666666667</v>
      </c>
      <c r="Q1401" s="102"/>
      <c r="R1401" s="80"/>
      <c r="S1401" s="80"/>
      <c r="T1401" s="80"/>
      <c r="U1401" s="80"/>
      <c r="V1401" s="80"/>
    </row>
    <row r="1402" spans="1:22" x14ac:dyDescent="0.2">
      <c r="A1402" s="65">
        <v>2012</v>
      </c>
      <c r="B1402" s="96">
        <v>14728.9</v>
      </c>
      <c r="C1402" s="96">
        <v>14514.2</v>
      </c>
      <c r="D1402" s="96">
        <v>14574.4</v>
      </c>
      <c r="E1402" s="96">
        <v>14673.6</v>
      </c>
      <c r="F1402" s="96">
        <v>14787.3</v>
      </c>
      <c r="G1402" s="96">
        <v>14836.5</v>
      </c>
      <c r="H1402" s="96">
        <v>14838.5</v>
      </c>
      <c r="I1402" s="96">
        <v>14854.3</v>
      </c>
      <c r="J1402" s="96">
        <v>14786.5</v>
      </c>
      <c r="K1402" s="96">
        <v>14935.9</v>
      </c>
      <c r="L1402" s="96">
        <v>15430.3</v>
      </c>
      <c r="M1402" s="96">
        <v>15538.3</v>
      </c>
      <c r="N1402" s="71">
        <f t="shared" si="838"/>
        <v>14874.891666666665</v>
      </c>
      <c r="O1402" s="96">
        <f>AVERAGE(B1402:M1402)</f>
        <v>14874.891666666665</v>
      </c>
      <c r="Q1402" s="102"/>
      <c r="R1402" s="80"/>
      <c r="S1402" s="80"/>
      <c r="T1402" s="80"/>
      <c r="U1402" s="80"/>
      <c r="V1402" s="80"/>
    </row>
    <row r="1403" spans="1:22" x14ac:dyDescent="0.2">
      <c r="A1403" s="65">
        <v>2013</v>
      </c>
      <c r="B1403" s="96">
        <v>14944</v>
      </c>
      <c r="C1403" s="96">
        <v>14766.7</v>
      </c>
      <c r="D1403" s="131">
        <v>14815.7</v>
      </c>
      <c r="E1403" s="131">
        <v>14906.9</v>
      </c>
      <c r="F1403" s="131">
        <v>15029.7</v>
      </c>
      <c r="G1403" s="131">
        <v>15143.3</v>
      </c>
      <c r="H1403" s="131">
        <v>15192.4</v>
      </c>
      <c r="I1403" s="131">
        <v>15225.7</v>
      </c>
      <c r="J1403" s="131">
        <v>15144.1</v>
      </c>
      <c r="K1403" s="131">
        <v>15303.3</v>
      </c>
      <c r="L1403" s="131">
        <v>15645.5</v>
      </c>
      <c r="M1403" s="131">
        <v>15828.9</v>
      </c>
      <c r="N1403" s="71">
        <f t="shared" si="838"/>
        <v>15162.183333333332</v>
      </c>
      <c r="O1403" s="96">
        <f>AVERAGE(B1403:M1403)</f>
        <v>15162.183333333332</v>
      </c>
      <c r="Q1403" s="102"/>
      <c r="R1403" s="80"/>
      <c r="S1403" s="80"/>
      <c r="T1403" s="80"/>
      <c r="U1403" s="80"/>
      <c r="V1403" s="80"/>
    </row>
    <row r="1404" spans="1:22" x14ac:dyDescent="0.2">
      <c r="A1404" s="65">
        <v>2014</v>
      </c>
      <c r="B1404" s="96">
        <v>15159.9</v>
      </c>
      <c r="C1404" s="131">
        <v>14940.8</v>
      </c>
      <c r="D1404" s="131">
        <v>15004</v>
      </c>
      <c r="E1404" s="131">
        <v>15127.4</v>
      </c>
      <c r="F1404" s="131">
        <v>15232.2</v>
      </c>
      <c r="G1404" s="131">
        <v>15353.6</v>
      </c>
      <c r="H1404" s="71">
        <v>15387</v>
      </c>
      <c r="I1404" s="71">
        <v>15379.3</v>
      </c>
      <c r="J1404" s="71">
        <v>15298.9</v>
      </c>
      <c r="K1404" s="71">
        <v>15480.9</v>
      </c>
      <c r="L1404" s="92">
        <v>15915.1</v>
      </c>
      <c r="M1404" s="92">
        <v>16084.1</v>
      </c>
      <c r="N1404" s="71">
        <f t="shared" si="838"/>
        <v>15363.6</v>
      </c>
      <c r="O1404" s="96">
        <f>AVERAGE(B1404:M1404)</f>
        <v>15363.6</v>
      </c>
      <c r="Q1404" s="102"/>
      <c r="R1404" s="80"/>
      <c r="S1404" s="80"/>
      <c r="T1404" s="80"/>
      <c r="U1404" s="80"/>
      <c r="V1404" s="80"/>
    </row>
    <row r="1405" spans="1:22" x14ac:dyDescent="0.2">
      <c r="A1405" s="65">
        <v>2015</v>
      </c>
      <c r="B1405" s="96"/>
      <c r="C1405" s="131"/>
      <c r="D1405" s="131"/>
      <c r="E1405" s="131"/>
      <c r="F1405" s="131"/>
      <c r="G1405" s="131"/>
      <c r="H1405" s="71"/>
      <c r="I1405" s="71"/>
      <c r="J1405" s="71"/>
      <c r="K1405" s="92"/>
      <c r="L1405" s="92"/>
      <c r="M1405" s="71"/>
      <c r="N1405" s="71" t="e">
        <f>AVERAGE(B1405:B1405)</f>
        <v>#DIV/0!</v>
      </c>
      <c r="O1405" s="96" t="e">
        <f>AVERAGE(B1405:M1405)</f>
        <v>#DIV/0!</v>
      </c>
      <c r="Q1405" s="102"/>
      <c r="R1405" s="80"/>
      <c r="S1405" s="80"/>
      <c r="T1405" s="80"/>
      <c r="U1405" s="80"/>
      <c r="V1405" s="80"/>
    </row>
    <row r="1406" spans="1:22" x14ac:dyDescent="0.2">
      <c r="B1406" s="65" t="s">
        <v>27</v>
      </c>
      <c r="C1406" s="73" t="s">
        <v>24</v>
      </c>
      <c r="D1406" s="73" t="s">
        <v>28</v>
      </c>
      <c r="E1406" s="65" t="s">
        <v>29</v>
      </c>
      <c r="F1406" s="65" t="s">
        <v>30</v>
      </c>
      <c r="G1406" s="65" t="s">
        <v>31</v>
      </c>
      <c r="H1406" s="65" t="s">
        <v>32</v>
      </c>
      <c r="I1406" s="65" t="s">
        <v>33</v>
      </c>
      <c r="J1406" s="65" t="s">
        <v>34</v>
      </c>
      <c r="K1406" s="65" t="s">
        <v>35</v>
      </c>
      <c r="L1406" s="65" t="s">
        <v>36</v>
      </c>
      <c r="M1406" s="65" t="s">
        <v>37</v>
      </c>
      <c r="Q1406" s="102"/>
      <c r="R1406" s="80"/>
      <c r="S1406" s="80"/>
      <c r="T1406" s="80"/>
      <c r="U1406" s="80"/>
      <c r="V1406" s="80"/>
    </row>
    <row r="1407" spans="1:22" x14ac:dyDescent="0.2">
      <c r="A1407" s="65" t="s">
        <v>25</v>
      </c>
      <c r="B1407" s="70">
        <f>B1394-M1393</f>
        <v>-643.60000000000036</v>
      </c>
      <c r="C1407" s="70">
        <f t="shared" ref="C1407:M1407" si="839">C1394-B1394</f>
        <v>-167.80000000000109</v>
      </c>
      <c r="D1407" s="70">
        <f t="shared" si="839"/>
        <v>81.600000000000364</v>
      </c>
      <c r="E1407" s="70">
        <f t="shared" si="839"/>
        <v>87.200000000000728</v>
      </c>
      <c r="F1407" s="70">
        <f t="shared" si="839"/>
        <v>124.5</v>
      </c>
      <c r="G1407" s="70">
        <f t="shared" si="839"/>
        <v>94.699999999998909</v>
      </c>
      <c r="H1407" s="70">
        <f t="shared" si="839"/>
        <v>-30.599999999998545</v>
      </c>
      <c r="I1407" s="70">
        <f t="shared" si="839"/>
        <v>3.1999999999989086</v>
      </c>
      <c r="J1407" s="70">
        <f t="shared" si="839"/>
        <v>-58</v>
      </c>
      <c r="K1407" s="70">
        <f t="shared" si="839"/>
        <v>158</v>
      </c>
      <c r="L1407" s="70">
        <f t="shared" si="839"/>
        <v>371.80000000000109</v>
      </c>
      <c r="M1407" s="70">
        <f t="shared" si="839"/>
        <v>180.69999999999891</v>
      </c>
      <c r="Q1407" s="102"/>
      <c r="R1407" s="80"/>
      <c r="S1407" s="80"/>
      <c r="T1407" s="80"/>
      <c r="U1407" s="80"/>
      <c r="V1407" s="80"/>
    </row>
    <row r="1408" spans="1:22" x14ac:dyDescent="0.2">
      <c r="A1408" s="65" t="s">
        <v>26</v>
      </c>
      <c r="B1408" s="70">
        <f>(B1407/M1393)*100</f>
        <v>-4.1520705516525087</v>
      </c>
      <c r="C1408" s="70">
        <f t="shared" ref="C1408:M1408" si="840">(C1407/B1394)*100</f>
        <v>-1.1294263348836657</v>
      </c>
      <c r="D1408" s="70">
        <f t="shared" si="840"/>
        <v>0.55550638900424376</v>
      </c>
      <c r="E1408" s="70">
        <f t="shared" si="840"/>
        <v>0.59034994482394931</v>
      </c>
      <c r="F1408" s="70">
        <f t="shared" si="840"/>
        <v>0.83792678740888804</v>
      </c>
      <c r="G1408" s="70">
        <f t="shared" si="840"/>
        <v>0.6320665305087162</v>
      </c>
      <c r="H1408" s="70">
        <f t="shared" si="840"/>
        <v>-0.20295410982071421</v>
      </c>
      <c r="I1408" s="70">
        <f t="shared" si="840"/>
        <v>2.1267121694450667E-2</v>
      </c>
      <c r="J1408" s="70">
        <f t="shared" si="840"/>
        <v>-0.38538462049581723</v>
      </c>
      <c r="K1408" s="70">
        <f t="shared" si="840"/>
        <v>1.0539024406512851</v>
      </c>
      <c r="L1408" s="70">
        <f t="shared" si="840"/>
        <v>2.454141611495793</v>
      </c>
      <c r="M1408" s="70">
        <f t="shared" si="840"/>
        <v>1.1641766043667825</v>
      </c>
      <c r="N1408" s="65"/>
      <c r="O1408" s="65"/>
      <c r="Q1408" s="102"/>
      <c r="R1408" s="80"/>
      <c r="S1408" s="80"/>
      <c r="T1408" s="80"/>
      <c r="U1408" s="80"/>
      <c r="V1408" s="80"/>
    </row>
    <row r="1409" spans="1:22" x14ac:dyDescent="0.2">
      <c r="B1409" s="64" t="s">
        <v>7</v>
      </c>
      <c r="C1409" s="65" t="s">
        <v>8</v>
      </c>
      <c r="D1409" s="65" t="s">
        <v>9</v>
      </c>
      <c r="E1409" s="65" t="s">
        <v>10</v>
      </c>
      <c r="F1409" s="65" t="s">
        <v>11</v>
      </c>
      <c r="G1409" s="65" t="s">
        <v>12</v>
      </c>
      <c r="H1409" s="65" t="s">
        <v>13</v>
      </c>
      <c r="I1409" s="65" t="s">
        <v>14</v>
      </c>
      <c r="J1409" s="65" t="s">
        <v>15</v>
      </c>
      <c r="K1409" s="65" t="s">
        <v>16</v>
      </c>
      <c r="L1409" s="65" t="s">
        <v>17</v>
      </c>
      <c r="M1409" s="65" t="s">
        <v>18</v>
      </c>
      <c r="N1409" s="65" t="s">
        <v>40</v>
      </c>
      <c r="O1409" s="69"/>
      <c r="Q1409" s="102"/>
      <c r="R1409" s="80"/>
      <c r="S1409" s="80"/>
      <c r="T1409" s="80"/>
      <c r="U1409" s="80"/>
      <c r="V1409" s="80"/>
    </row>
    <row r="1410" spans="1:22" x14ac:dyDescent="0.2">
      <c r="A1410" s="65" t="s">
        <v>38</v>
      </c>
      <c r="B1410" s="70">
        <f t="shared" ref="B1410:M1410" si="841">B1394-B1393</f>
        <v>2.3000000000010914</v>
      </c>
      <c r="C1410" s="70">
        <f t="shared" si="841"/>
        <v>41.199999999998909</v>
      </c>
      <c r="D1410" s="70">
        <f t="shared" si="841"/>
        <v>122.69999999999891</v>
      </c>
      <c r="E1410" s="70">
        <f t="shared" si="841"/>
        <v>136.39999999999964</v>
      </c>
      <c r="F1410" s="70">
        <f t="shared" si="841"/>
        <v>160.80000000000109</v>
      </c>
      <c r="G1410" s="70">
        <f t="shared" si="841"/>
        <v>192.19999999999891</v>
      </c>
      <c r="H1410" s="70">
        <f t="shared" si="841"/>
        <v>190.70000000000073</v>
      </c>
      <c r="I1410" s="70">
        <f t="shared" si="841"/>
        <v>156.10000000000036</v>
      </c>
      <c r="J1410" s="70">
        <f t="shared" si="841"/>
        <v>131.10000000000036</v>
      </c>
      <c r="K1410" s="70">
        <f t="shared" si="841"/>
        <v>144.10000000000036</v>
      </c>
      <c r="L1410" s="70">
        <f t="shared" si="841"/>
        <v>210.80000000000109</v>
      </c>
      <c r="M1410" s="70">
        <f t="shared" si="841"/>
        <v>201.69999999999891</v>
      </c>
      <c r="N1410" s="70">
        <f>O1394-O1393</f>
        <v>140.84166666666533</v>
      </c>
      <c r="Q1410" s="102"/>
      <c r="R1410" s="80"/>
      <c r="S1410" s="80"/>
      <c r="T1410" s="80"/>
      <c r="U1410" s="80"/>
      <c r="V1410" s="80"/>
    </row>
    <row r="1411" spans="1:22" x14ac:dyDescent="0.2">
      <c r="A1411" s="65" t="s">
        <v>39</v>
      </c>
      <c r="B1411" s="70">
        <f t="shared" ref="B1411:M1411" si="842">(B1410/B1393)*100</f>
        <v>1.5483210814020326E-2</v>
      </c>
      <c r="C1411" s="70">
        <f t="shared" si="842"/>
        <v>0.28126514701564642</v>
      </c>
      <c r="D1411" s="70">
        <f t="shared" si="842"/>
        <v>0.83764558102701281</v>
      </c>
      <c r="E1411" s="70">
        <f t="shared" si="842"/>
        <v>0.92652343139718663</v>
      </c>
      <c r="F1411" s="70">
        <f t="shared" si="842"/>
        <v>1.0848884750840053</v>
      </c>
      <c r="G1411" s="70">
        <f t="shared" si="842"/>
        <v>1.2912241100160489</v>
      </c>
      <c r="H1411" s="70">
        <f t="shared" si="842"/>
        <v>1.2836564351103978</v>
      </c>
      <c r="I1411" s="70">
        <f t="shared" si="842"/>
        <v>1.0480871235010565</v>
      </c>
      <c r="J1411" s="70">
        <f t="shared" si="842"/>
        <v>0.88218669250646253</v>
      </c>
      <c r="K1411" s="70">
        <f t="shared" si="842"/>
        <v>0.96029535246371645</v>
      </c>
      <c r="L1411" s="70">
        <f t="shared" si="842"/>
        <v>1.3767969224539454</v>
      </c>
      <c r="M1411" s="70">
        <f t="shared" si="842"/>
        <v>1.3012315572845026</v>
      </c>
      <c r="N1411" s="81">
        <f>(N1410/O1393)*100</f>
        <v>0.94414932988915212</v>
      </c>
      <c r="Q1411" s="102"/>
      <c r="R1411" s="80"/>
      <c r="S1411" s="80"/>
      <c r="T1411" s="80"/>
      <c r="U1411" s="80"/>
      <c r="V1411" s="80"/>
    </row>
    <row r="1412" spans="1:22" s="77" customFormat="1" x14ac:dyDescent="0.2">
      <c r="A1412" s="74"/>
      <c r="B1412" s="75"/>
      <c r="C1412" s="75"/>
      <c r="D1412" s="75"/>
      <c r="E1412" s="75"/>
      <c r="F1412" s="75"/>
      <c r="G1412" s="75"/>
      <c r="H1412" s="75"/>
      <c r="I1412" s="75"/>
      <c r="J1412" s="75"/>
      <c r="K1412" s="75"/>
      <c r="L1412" s="75"/>
      <c r="M1412" s="75"/>
      <c r="N1412" s="76"/>
      <c r="O1412" s="76"/>
      <c r="P1412" s="76"/>
      <c r="Q1412" s="103"/>
      <c r="R1412" s="93"/>
      <c r="S1412" s="93"/>
      <c r="T1412" s="93"/>
      <c r="U1412" s="93"/>
      <c r="V1412" s="93"/>
    </row>
    <row r="1413" spans="1:22" x14ac:dyDescent="0.2">
      <c r="B1413" s="65" t="s">
        <v>27</v>
      </c>
      <c r="C1413" s="73" t="s">
        <v>24</v>
      </c>
      <c r="D1413" s="73" t="s">
        <v>28</v>
      </c>
      <c r="E1413" s="65" t="s">
        <v>29</v>
      </c>
      <c r="F1413" s="65" t="s">
        <v>30</v>
      </c>
      <c r="G1413" s="65" t="s">
        <v>31</v>
      </c>
      <c r="H1413" s="65" t="s">
        <v>32</v>
      </c>
      <c r="I1413" s="65" t="s">
        <v>33</v>
      </c>
      <c r="J1413" s="65" t="s">
        <v>34</v>
      </c>
      <c r="K1413" s="65" t="s">
        <v>35</v>
      </c>
      <c r="L1413" s="65" t="s">
        <v>36</v>
      </c>
      <c r="M1413" s="65" t="s">
        <v>37</v>
      </c>
      <c r="O1413" s="109"/>
      <c r="Q1413" s="102"/>
      <c r="R1413" s="60"/>
      <c r="S1413" s="60"/>
      <c r="T1413" s="60"/>
      <c r="U1413" s="60"/>
      <c r="V1413" s="60"/>
    </row>
    <row r="1414" spans="1:22" x14ac:dyDescent="0.2">
      <c r="A1414" s="65" t="s">
        <v>61</v>
      </c>
      <c r="B1414" s="110">
        <f>B1395-M1394</f>
        <v>-655.60000000000036</v>
      </c>
      <c r="C1414" s="110">
        <f t="shared" ref="C1414:I1414" si="843">C1395-B1395</f>
        <v>-139.39999999999964</v>
      </c>
      <c r="D1414" s="110">
        <f t="shared" si="843"/>
        <v>43.5</v>
      </c>
      <c r="E1414" s="110">
        <f t="shared" si="843"/>
        <v>112.89999999999964</v>
      </c>
      <c r="F1414" s="110">
        <f t="shared" si="843"/>
        <v>125.80000000000109</v>
      </c>
      <c r="G1414" s="110">
        <f t="shared" si="843"/>
        <v>105.5</v>
      </c>
      <c r="H1414" s="110">
        <f t="shared" si="843"/>
        <v>27.5</v>
      </c>
      <c r="I1414" s="110">
        <f t="shared" si="843"/>
        <v>21</v>
      </c>
      <c r="J1414" s="110">
        <f>J1395-I1395</f>
        <v>-121.89999999999964</v>
      </c>
      <c r="K1414" s="110">
        <f>K1395-J1395</f>
        <v>122.29999999999927</v>
      </c>
      <c r="L1414" s="110">
        <f>L1395-K1395</f>
        <v>392.70000000000073</v>
      </c>
      <c r="M1414" s="110">
        <f>M1395-L1395</f>
        <v>196.59999999999854</v>
      </c>
      <c r="Q1414" s="102"/>
      <c r="R1414" s="60"/>
      <c r="S1414" s="60"/>
      <c r="T1414" s="60"/>
      <c r="U1414" s="60"/>
      <c r="V1414" s="60"/>
    </row>
    <row r="1415" spans="1:22" x14ac:dyDescent="0.2">
      <c r="A1415" s="65" t="s">
        <v>62</v>
      </c>
      <c r="B1415" s="70">
        <f>(B1414/M1394)*100</f>
        <v>-4.1751579376401082</v>
      </c>
      <c r="C1415" s="70">
        <f t="shared" ref="C1415:I1415" si="844">(C1414/B1395)*100</f>
        <v>-0.92644283169843189</v>
      </c>
      <c r="D1415" s="70">
        <f t="shared" si="844"/>
        <v>0.29180138723050297</v>
      </c>
      <c r="E1415" s="70">
        <f t="shared" si="844"/>
        <v>0.75513848664628647</v>
      </c>
      <c r="F1415" s="70">
        <f t="shared" si="844"/>
        <v>0.83511464570693372</v>
      </c>
      <c r="G1415" s="70">
        <f t="shared" si="844"/>
        <v>0.69455416864170216</v>
      </c>
      <c r="H1415" s="70">
        <f t="shared" si="844"/>
        <v>0.17979614386306728</v>
      </c>
      <c r="I1415" s="70">
        <f t="shared" si="844"/>
        <v>0.13705245846005246</v>
      </c>
      <c r="J1415" s="70">
        <f>(J1414/I1395)*100</f>
        <v>-0.7944680518261662</v>
      </c>
      <c r="K1415" s="70">
        <f>(K1414/J1395)*100</f>
        <v>0.80345822082946894</v>
      </c>
      <c r="L1415" s="70">
        <f>(L1414/K1395)*100</f>
        <v>2.5593065693430703</v>
      </c>
      <c r="M1415" s="70">
        <f>(M1414/L1395)*100</f>
        <v>1.2493089402479463</v>
      </c>
      <c r="Q1415" s="102"/>
      <c r="R1415" s="60"/>
      <c r="S1415" s="60"/>
      <c r="T1415" s="60"/>
      <c r="U1415" s="60"/>
      <c r="V1415" s="60"/>
    </row>
    <row r="1416" spans="1:22" x14ac:dyDescent="0.2">
      <c r="B1416" s="64" t="s">
        <v>7</v>
      </c>
      <c r="C1416" s="65" t="s">
        <v>8</v>
      </c>
      <c r="D1416" s="65" t="s">
        <v>9</v>
      </c>
      <c r="E1416" s="65" t="s">
        <v>10</v>
      </c>
      <c r="F1416" s="65" t="s">
        <v>11</v>
      </c>
      <c r="G1416" s="65" t="s">
        <v>12</v>
      </c>
      <c r="H1416" s="65" t="s">
        <v>13</v>
      </c>
      <c r="I1416" s="65" t="s">
        <v>14</v>
      </c>
      <c r="J1416" s="65" t="s">
        <v>15</v>
      </c>
      <c r="K1416" s="65" t="s">
        <v>16</v>
      </c>
      <c r="L1416" s="65" t="s">
        <v>17</v>
      </c>
      <c r="M1416" s="65" t="s">
        <v>18</v>
      </c>
      <c r="N1416" s="65" t="s">
        <v>40</v>
      </c>
      <c r="Q1416" s="102"/>
      <c r="R1416" s="60"/>
      <c r="S1416" s="60"/>
      <c r="T1416" s="60"/>
      <c r="U1416" s="60"/>
      <c r="V1416" s="60"/>
    </row>
    <row r="1417" spans="1:22" x14ac:dyDescent="0.2">
      <c r="A1417" s="65" t="s">
        <v>63</v>
      </c>
      <c r="B1417" s="110">
        <f t="shared" ref="B1417:M1417" si="845">B1395-B1394</f>
        <v>189.69999999999891</v>
      </c>
      <c r="C1417" s="110">
        <f t="shared" si="845"/>
        <v>218.10000000000036</v>
      </c>
      <c r="D1417" s="110">
        <f t="shared" si="845"/>
        <v>180</v>
      </c>
      <c r="E1417" s="110">
        <f t="shared" si="845"/>
        <v>205.69999999999891</v>
      </c>
      <c r="F1417" s="110">
        <f t="shared" si="845"/>
        <v>207</v>
      </c>
      <c r="G1417" s="110">
        <f t="shared" si="845"/>
        <v>217.80000000000109</v>
      </c>
      <c r="H1417" s="110">
        <f t="shared" si="845"/>
        <v>275.89999999999964</v>
      </c>
      <c r="I1417" s="110">
        <f t="shared" si="845"/>
        <v>293.70000000000073</v>
      </c>
      <c r="J1417" s="110">
        <f t="shared" si="845"/>
        <v>229.80000000000109</v>
      </c>
      <c r="K1417" s="110">
        <f t="shared" si="845"/>
        <v>194.10000000000036</v>
      </c>
      <c r="L1417" s="110">
        <f t="shared" si="845"/>
        <v>215</v>
      </c>
      <c r="M1417" s="110">
        <f t="shared" si="845"/>
        <v>230.89999999999964</v>
      </c>
      <c r="N1417" s="70">
        <f>O1395-O1394</f>
        <v>221.47500000000218</v>
      </c>
      <c r="Q1417" s="102"/>
      <c r="R1417" s="60"/>
      <c r="S1417" s="60"/>
      <c r="T1417" s="60"/>
      <c r="U1417" s="60"/>
      <c r="V1417" s="60"/>
    </row>
    <row r="1418" spans="1:22" x14ac:dyDescent="0.2">
      <c r="A1418" s="65" t="s">
        <v>64</v>
      </c>
      <c r="B1418" s="70">
        <f t="shared" ref="B1418:I1418" si="846">(B1417/B1394)*100</f>
        <v>1.2768306062421262</v>
      </c>
      <c r="C1418" s="70">
        <f t="shared" si="846"/>
        <v>1.4847542088458971</v>
      </c>
      <c r="D1418" s="70">
        <f t="shared" si="846"/>
        <v>1.2186122714255734</v>
      </c>
      <c r="E1418" s="70">
        <f t="shared" si="846"/>
        <v>1.3844300415261634</v>
      </c>
      <c r="F1418" s="70">
        <f t="shared" si="846"/>
        <v>1.3816026590845381</v>
      </c>
      <c r="G1418" s="70">
        <f t="shared" si="846"/>
        <v>1.4445557228416301</v>
      </c>
      <c r="H1418" s="70">
        <f t="shared" si="846"/>
        <v>1.8336246485940413</v>
      </c>
      <c r="I1418" s="70">
        <f t="shared" si="846"/>
        <v>1.9515079834417555</v>
      </c>
      <c r="J1418" s="70">
        <f>(J1417/J1394)*100</f>
        <v>1.5328277269725725</v>
      </c>
      <c r="K1418" s="70">
        <f>(K1417/K1394)*100</f>
        <v>1.2811965755549566</v>
      </c>
      <c r="L1418" s="70">
        <f>(L1417/L1394)*100</f>
        <v>1.3851575536184824</v>
      </c>
      <c r="M1418" s="70">
        <f>(M1417/M1394)*100</f>
        <v>1.4704758508253493</v>
      </c>
      <c r="N1418" s="81">
        <f>(N1417/O1394)*100</f>
        <v>1.4707982056228832</v>
      </c>
      <c r="Q1418" s="102"/>
      <c r="R1418" s="60"/>
      <c r="S1418" s="60"/>
      <c r="T1418" s="60"/>
      <c r="U1418" s="60"/>
      <c r="V1418" s="60"/>
    </row>
    <row r="1419" spans="1:22" s="77" customFormat="1" x14ac:dyDescent="0.2">
      <c r="A1419" s="74"/>
      <c r="B1419" s="75"/>
      <c r="C1419" s="75"/>
      <c r="D1419" s="76"/>
      <c r="E1419" s="76"/>
      <c r="F1419" s="76"/>
      <c r="G1419" s="76"/>
      <c r="H1419" s="76"/>
      <c r="I1419" s="76"/>
      <c r="J1419" s="76"/>
      <c r="K1419" s="76"/>
      <c r="L1419" s="76"/>
      <c r="M1419" s="76"/>
      <c r="N1419" s="76"/>
      <c r="O1419" s="76"/>
      <c r="P1419" s="76"/>
      <c r="Q1419" s="103"/>
      <c r="R1419" s="93"/>
      <c r="S1419" s="93"/>
      <c r="T1419" s="93"/>
      <c r="U1419" s="93"/>
      <c r="V1419" s="93"/>
    </row>
    <row r="1420" spans="1:22" x14ac:dyDescent="0.2">
      <c r="B1420" s="65" t="s">
        <v>27</v>
      </c>
      <c r="C1420" s="73" t="s">
        <v>24</v>
      </c>
      <c r="D1420" s="73" t="s">
        <v>28</v>
      </c>
      <c r="E1420" s="65" t="s">
        <v>29</v>
      </c>
      <c r="F1420" s="65" t="s">
        <v>30</v>
      </c>
      <c r="G1420" s="65" t="s">
        <v>31</v>
      </c>
      <c r="H1420" s="65" t="s">
        <v>32</v>
      </c>
      <c r="I1420" s="65" t="s">
        <v>33</v>
      </c>
      <c r="J1420" s="65" t="s">
        <v>34</v>
      </c>
      <c r="K1420" s="65" t="s">
        <v>35</v>
      </c>
      <c r="L1420" s="65" t="s">
        <v>36</v>
      </c>
      <c r="M1420" s="65" t="s">
        <v>37</v>
      </c>
      <c r="Q1420" s="102"/>
      <c r="R1420" s="80"/>
      <c r="S1420" s="80"/>
      <c r="T1420" s="80"/>
      <c r="U1420" s="80"/>
      <c r="V1420" s="80"/>
    </row>
    <row r="1421" spans="1:22" x14ac:dyDescent="0.2">
      <c r="A1421" s="65" t="s">
        <v>65</v>
      </c>
      <c r="B1421" s="110">
        <f>B1396-M1395</f>
        <v>-692.79999999999927</v>
      </c>
      <c r="C1421" s="110">
        <f t="shared" ref="C1421:H1421" si="847">C1396-B1396</f>
        <v>-178.39999999999964</v>
      </c>
      <c r="D1421" s="110">
        <f t="shared" si="847"/>
        <v>83</v>
      </c>
      <c r="E1421" s="110">
        <f t="shared" si="847"/>
        <v>21.100000000000364</v>
      </c>
      <c r="F1421" s="110">
        <f t="shared" si="847"/>
        <v>82.599999999998545</v>
      </c>
      <c r="G1421" s="110">
        <f t="shared" si="847"/>
        <v>78.600000000000364</v>
      </c>
      <c r="H1421" s="110">
        <f t="shared" si="847"/>
        <v>-6.1999999999989086</v>
      </c>
      <c r="I1421" s="110">
        <f>I1396-H1396</f>
        <v>10.699999999998909</v>
      </c>
      <c r="J1421" s="110">
        <f>J1396-I1396</f>
        <v>-101.69999999999891</v>
      </c>
      <c r="K1421" s="110">
        <f>K1396-J1396</f>
        <v>150.59999999999854</v>
      </c>
      <c r="L1421" s="110">
        <f>L1396-K1396</f>
        <v>427.30000000000109</v>
      </c>
      <c r="M1421" s="110">
        <f>M1396-L1396</f>
        <v>169</v>
      </c>
      <c r="Q1421" s="102"/>
      <c r="R1421" s="80"/>
      <c r="S1421" s="80"/>
      <c r="T1421" s="80"/>
      <c r="U1421" s="80"/>
      <c r="V1421" s="80"/>
    </row>
    <row r="1422" spans="1:22" x14ac:dyDescent="0.2">
      <c r="A1422" s="65" t="s">
        <v>66</v>
      </c>
      <c r="B1422" s="70">
        <f>(B1421/M1395)*100</f>
        <v>-4.3481262513101449</v>
      </c>
      <c r="C1422" s="70">
        <f t="shared" ref="C1422:H1422" si="848">(C1421/B1396)*100</f>
        <v>-1.1705652701682991</v>
      </c>
      <c r="D1422" s="70">
        <f t="shared" si="848"/>
        <v>0.5510519781438179</v>
      </c>
      <c r="E1422" s="70">
        <f t="shared" si="848"/>
        <v>0.13931898765937739</v>
      </c>
      <c r="F1422" s="70">
        <f t="shared" si="848"/>
        <v>0.54463214252745273</v>
      </c>
      <c r="G1422" s="70">
        <f t="shared" si="848"/>
        <v>0.51545039609674448</v>
      </c>
      <c r="H1422" s="70">
        <f t="shared" si="848"/>
        <v>-4.0450435168384126E-2</v>
      </c>
      <c r="I1422" s="70">
        <f>(I1421/H1396)*100</f>
        <v>6.983787170716986E-2</v>
      </c>
      <c r="J1422" s="70">
        <f>(J1421/I1396)*100</f>
        <v>-0.66332287583403826</v>
      </c>
      <c r="K1422" s="70">
        <f>(K1421/J1396)*100</f>
        <v>0.98882483486755612</v>
      </c>
      <c r="L1422" s="70">
        <f>(L1421/K1396)*100</f>
        <v>2.778138978466667</v>
      </c>
      <c r="M1422" s="70">
        <f>(M1421/L1396)*100</f>
        <v>1.0690721845130029</v>
      </c>
      <c r="Q1422" s="102"/>
      <c r="R1422" s="80"/>
      <c r="S1422" s="80"/>
      <c r="T1422" s="80"/>
      <c r="U1422" s="80"/>
      <c r="V1422" s="80"/>
    </row>
    <row r="1423" spans="1:22" x14ac:dyDescent="0.2">
      <c r="B1423" s="64" t="s">
        <v>7</v>
      </c>
      <c r="C1423" s="65" t="s">
        <v>8</v>
      </c>
      <c r="D1423" s="65" t="s">
        <v>9</v>
      </c>
      <c r="E1423" s="65" t="s">
        <v>10</v>
      </c>
      <c r="F1423" s="65" t="s">
        <v>11</v>
      </c>
      <c r="G1423" s="65" t="s">
        <v>12</v>
      </c>
      <c r="H1423" s="65" t="s">
        <v>13</v>
      </c>
      <c r="I1423" s="65" t="s">
        <v>14</v>
      </c>
      <c r="J1423" s="65" t="s">
        <v>15</v>
      </c>
      <c r="K1423" s="65" t="s">
        <v>16</v>
      </c>
      <c r="L1423" s="65" t="s">
        <v>17</v>
      </c>
      <c r="M1423" s="65" t="s">
        <v>18</v>
      </c>
      <c r="N1423" s="65" t="s">
        <v>40</v>
      </c>
      <c r="Q1423" s="102"/>
      <c r="R1423" s="80"/>
      <c r="S1423" s="80"/>
      <c r="T1423" s="80"/>
      <c r="U1423" s="80"/>
      <c r="V1423" s="80"/>
    </row>
    <row r="1424" spans="1:22" x14ac:dyDescent="0.2">
      <c r="A1424" s="65" t="s">
        <v>67</v>
      </c>
      <c r="B1424" s="110">
        <f t="shared" ref="B1424:H1424" si="849">B1396-B1395</f>
        <v>193.70000000000073</v>
      </c>
      <c r="C1424" s="110">
        <f t="shared" si="849"/>
        <v>154.70000000000073</v>
      </c>
      <c r="D1424" s="110">
        <f t="shared" si="849"/>
        <v>194.20000000000073</v>
      </c>
      <c r="E1424" s="110">
        <f t="shared" si="849"/>
        <v>102.40000000000146</v>
      </c>
      <c r="F1424" s="110">
        <f t="shared" si="849"/>
        <v>59.199999999998909</v>
      </c>
      <c r="G1424" s="110">
        <f t="shared" si="849"/>
        <v>32.299999999999272</v>
      </c>
      <c r="H1424" s="110">
        <f t="shared" si="849"/>
        <v>-1.3999999999996362</v>
      </c>
      <c r="I1424" s="110">
        <f>I1396-I1395</f>
        <v>-11.700000000000728</v>
      </c>
      <c r="J1424" s="110">
        <f>J1396-J1395</f>
        <v>8.5</v>
      </c>
      <c r="K1424" s="110">
        <f>K1396-K1395</f>
        <v>36.799999999999272</v>
      </c>
      <c r="L1424" s="110">
        <f>L1396-L1395</f>
        <v>71.399999999999636</v>
      </c>
      <c r="M1424" s="110">
        <f>M1396-M1395</f>
        <v>43.800000000001091</v>
      </c>
      <c r="N1424" s="71">
        <f>O1396-O1395</f>
        <v>73.658333333331029</v>
      </c>
      <c r="Q1424" s="102"/>
      <c r="R1424" s="80"/>
      <c r="S1424" s="80"/>
      <c r="T1424" s="80"/>
      <c r="U1424" s="80"/>
      <c r="V1424" s="80"/>
    </row>
    <row r="1425" spans="1:22" x14ac:dyDescent="0.2">
      <c r="A1425" s="65" t="s">
        <v>68</v>
      </c>
      <c r="B1425" s="70">
        <f t="shared" ref="B1425:H1425" si="850">(B1424/B1395)*100</f>
        <v>1.2873169045910142</v>
      </c>
      <c r="C1425" s="70">
        <f t="shared" si="850"/>
        <v>1.0377396460818165</v>
      </c>
      <c r="D1425" s="70">
        <f t="shared" si="850"/>
        <v>1.2989184597582804</v>
      </c>
      <c r="E1425" s="70">
        <f t="shared" si="850"/>
        <v>0.67977535548800072</v>
      </c>
      <c r="F1425" s="70">
        <f t="shared" si="850"/>
        <v>0.389740348659602</v>
      </c>
      <c r="G1425" s="70">
        <f t="shared" si="850"/>
        <v>0.21117874351916149</v>
      </c>
      <c r="H1425" s="70">
        <f t="shared" si="850"/>
        <v>-9.1368305640011239E-3</v>
      </c>
      <c r="I1425" s="70">
        <f>(I1424/I1395)*100</f>
        <v>-7.6253291274542653E-2</v>
      </c>
      <c r="J1425" s="70">
        <f>(J1424/J1395)*100</f>
        <v>5.5841331782915178E-2</v>
      </c>
      <c r="K1425" s="70">
        <f>(K1424/K1395)*100</f>
        <v>0.239833159541184</v>
      </c>
      <c r="L1425" s="70">
        <f>(L1424/L1395)*100</f>
        <v>0.45371647168720014</v>
      </c>
      <c r="M1425" s="70">
        <f>(M1424/M1395)*100</f>
        <v>0.27489597258572357</v>
      </c>
      <c r="N1425" s="81">
        <f>(N1424/O1395)*100</f>
        <v>0.48206898620438016</v>
      </c>
      <c r="Q1425" s="102"/>
      <c r="R1425" s="80"/>
      <c r="S1425" s="80"/>
      <c r="T1425" s="80"/>
      <c r="U1425" s="80"/>
      <c r="V1425" s="80"/>
    </row>
    <row r="1426" spans="1:22" s="77" customFormat="1" x14ac:dyDescent="0.2">
      <c r="A1426" s="74"/>
      <c r="B1426" s="75"/>
      <c r="C1426" s="75"/>
      <c r="D1426" s="76"/>
      <c r="E1426" s="76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  <c r="P1426" s="76"/>
      <c r="Q1426" s="103"/>
      <c r="R1426" s="93"/>
      <c r="S1426" s="93"/>
      <c r="T1426" s="93"/>
      <c r="U1426" s="93"/>
      <c r="V1426" s="93"/>
    </row>
    <row r="1427" spans="1:22" x14ac:dyDescent="0.2">
      <c r="B1427" s="65" t="s">
        <v>27</v>
      </c>
      <c r="C1427" s="73" t="s">
        <v>24</v>
      </c>
      <c r="D1427" s="73" t="s">
        <v>28</v>
      </c>
      <c r="E1427" s="65" t="s">
        <v>29</v>
      </c>
      <c r="F1427" s="65" t="s">
        <v>30</v>
      </c>
      <c r="G1427" s="65" t="s">
        <v>31</v>
      </c>
      <c r="H1427" s="65" t="s">
        <v>32</v>
      </c>
      <c r="I1427" s="65" t="s">
        <v>33</v>
      </c>
      <c r="J1427" s="65" t="s">
        <v>34</v>
      </c>
      <c r="K1427" s="65" t="s">
        <v>35</v>
      </c>
      <c r="L1427" s="65" t="s">
        <v>36</v>
      </c>
      <c r="M1427" s="65" t="s">
        <v>37</v>
      </c>
      <c r="Q1427" s="102"/>
      <c r="R1427" s="80"/>
      <c r="S1427" s="80"/>
      <c r="T1427" s="80"/>
      <c r="U1427" s="80"/>
      <c r="V1427" s="80"/>
    </row>
    <row r="1428" spans="1:22" x14ac:dyDescent="0.2">
      <c r="A1428" s="65" t="s">
        <v>69</v>
      </c>
      <c r="B1428" s="110">
        <f>B1396-M1395</f>
        <v>-692.79999999999927</v>
      </c>
      <c r="C1428" s="110">
        <f>C1396-B1396</f>
        <v>-178.39999999999964</v>
      </c>
      <c r="D1428" s="110">
        <f t="shared" ref="D1428:M1428" si="851">D1396-C1396</f>
        <v>83</v>
      </c>
      <c r="E1428" s="110">
        <f t="shared" si="851"/>
        <v>21.100000000000364</v>
      </c>
      <c r="F1428" s="110">
        <f t="shared" si="851"/>
        <v>82.599999999998545</v>
      </c>
      <c r="G1428" s="110">
        <f t="shared" si="851"/>
        <v>78.600000000000364</v>
      </c>
      <c r="H1428" s="110">
        <f t="shared" si="851"/>
        <v>-6.1999999999989086</v>
      </c>
      <c r="I1428" s="110">
        <f t="shared" si="851"/>
        <v>10.699999999998909</v>
      </c>
      <c r="J1428" s="110">
        <f t="shared" si="851"/>
        <v>-101.69999999999891</v>
      </c>
      <c r="K1428" s="110">
        <f t="shared" si="851"/>
        <v>150.59999999999854</v>
      </c>
      <c r="L1428" s="110">
        <f t="shared" si="851"/>
        <v>427.30000000000109</v>
      </c>
      <c r="M1428" s="110">
        <f t="shared" si="851"/>
        <v>169</v>
      </c>
      <c r="Q1428" s="102"/>
      <c r="R1428" s="80"/>
      <c r="S1428" s="80"/>
      <c r="T1428" s="80"/>
      <c r="U1428" s="80"/>
      <c r="V1428" s="80"/>
    </row>
    <row r="1429" spans="1:22" x14ac:dyDescent="0.2">
      <c r="A1429" s="65" t="s">
        <v>70</v>
      </c>
      <c r="B1429" s="70">
        <f>(B1428/M1395)*100</f>
        <v>-4.3481262513101449</v>
      </c>
      <c r="C1429" s="70">
        <f t="shared" ref="C1429:M1429" si="852">(C1428/B1396)*100</f>
        <v>-1.1705652701682991</v>
      </c>
      <c r="D1429" s="70">
        <f t="shared" si="852"/>
        <v>0.5510519781438179</v>
      </c>
      <c r="E1429" s="70">
        <f t="shared" si="852"/>
        <v>0.13931898765937739</v>
      </c>
      <c r="F1429" s="70">
        <f t="shared" si="852"/>
        <v>0.54463214252745273</v>
      </c>
      <c r="G1429" s="70">
        <f t="shared" si="852"/>
        <v>0.51545039609674448</v>
      </c>
      <c r="H1429" s="70">
        <f t="shared" si="852"/>
        <v>-4.0450435168384126E-2</v>
      </c>
      <c r="I1429" s="70">
        <f t="shared" si="852"/>
        <v>6.983787170716986E-2</v>
      </c>
      <c r="J1429" s="70">
        <f t="shared" si="852"/>
        <v>-0.66332287583403826</v>
      </c>
      <c r="K1429" s="70">
        <f t="shared" si="852"/>
        <v>0.98882483486755612</v>
      </c>
      <c r="L1429" s="70">
        <f t="shared" si="852"/>
        <v>2.778138978466667</v>
      </c>
      <c r="M1429" s="70">
        <f t="shared" si="852"/>
        <v>1.0690721845130029</v>
      </c>
      <c r="Q1429" s="102"/>
      <c r="R1429" s="80"/>
      <c r="S1429" s="80"/>
      <c r="T1429" s="80"/>
      <c r="U1429" s="80"/>
      <c r="V1429" s="80"/>
    </row>
    <row r="1430" spans="1:22" x14ac:dyDescent="0.2">
      <c r="B1430" s="64" t="s">
        <v>7</v>
      </c>
      <c r="C1430" s="65" t="s">
        <v>8</v>
      </c>
      <c r="D1430" s="65" t="s">
        <v>9</v>
      </c>
      <c r="E1430" s="65" t="s">
        <v>10</v>
      </c>
      <c r="F1430" s="65" t="s">
        <v>11</v>
      </c>
      <c r="G1430" s="65" t="s">
        <v>12</v>
      </c>
      <c r="H1430" s="65" t="s">
        <v>13</v>
      </c>
      <c r="I1430" s="65" t="s">
        <v>14</v>
      </c>
      <c r="J1430" s="65" t="s">
        <v>15</v>
      </c>
      <c r="K1430" s="65" t="s">
        <v>16</v>
      </c>
      <c r="L1430" s="65" t="s">
        <v>17</v>
      </c>
      <c r="M1430" s="65" t="s">
        <v>18</v>
      </c>
      <c r="N1430" s="65" t="s">
        <v>40</v>
      </c>
      <c r="Q1430" s="102"/>
      <c r="R1430" s="80"/>
      <c r="S1430" s="80"/>
      <c r="T1430" s="80"/>
      <c r="U1430" s="80"/>
      <c r="V1430" s="80"/>
    </row>
    <row r="1431" spans="1:22" x14ac:dyDescent="0.2">
      <c r="A1431" s="65" t="s">
        <v>71</v>
      </c>
      <c r="B1431" s="110">
        <f>B1396-B1395</f>
        <v>193.70000000000073</v>
      </c>
      <c r="C1431" s="110">
        <f t="shared" ref="C1431:I1431" si="853">C1396-C1395</f>
        <v>154.70000000000073</v>
      </c>
      <c r="D1431" s="110">
        <f t="shared" si="853"/>
        <v>194.20000000000073</v>
      </c>
      <c r="E1431" s="110">
        <f t="shared" si="853"/>
        <v>102.40000000000146</v>
      </c>
      <c r="F1431" s="110">
        <f t="shared" si="853"/>
        <v>59.199999999998909</v>
      </c>
      <c r="G1431" s="110">
        <f t="shared" si="853"/>
        <v>32.299999999999272</v>
      </c>
      <c r="H1431" s="110">
        <f t="shared" si="853"/>
        <v>-1.3999999999996362</v>
      </c>
      <c r="I1431" s="110">
        <f t="shared" si="853"/>
        <v>-11.700000000000728</v>
      </c>
      <c r="J1431" s="110">
        <f>J1396-J1395</f>
        <v>8.5</v>
      </c>
      <c r="K1431" s="110">
        <f>K1396-K1395</f>
        <v>36.799999999999272</v>
      </c>
      <c r="L1431" s="110">
        <f>L1396-L1395</f>
        <v>71.399999999999636</v>
      </c>
      <c r="M1431" s="110">
        <f>M1396-M1395</f>
        <v>43.800000000001091</v>
      </c>
      <c r="N1431" s="71">
        <f>O1397-O1396</f>
        <v>166.71666666666715</v>
      </c>
      <c r="Q1431" s="102"/>
      <c r="R1431" s="80"/>
      <c r="S1431" s="80"/>
      <c r="T1431" s="80"/>
      <c r="U1431" s="80"/>
      <c r="V1431" s="80"/>
    </row>
    <row r="1432" spans="1:22" x14ac:dyDescent="0.2">
      <c r="A1432" s="65" t="s">
        <v>72</v>
      </c>
      <c r="B1432" s="70">
        <f t="shared" ref="B1432:I1432" si="854">(B1431/B1395)*100</f>
        <v>1.2873169045910142</v>
      </c>
      <c r="C1432" s="70">
        <f t="shared" si="854"/>
        <v>1.0377396460818165</v>
      </c>
      <c r="D1432" s="70">
        <f t="shared" si="854"/>
        <v>1.2989184597582804</v>
      </c>
      <c r="E1432" s="70">
        <f t="shared" si="854"/>
        <v>0.67977535548800072</v>
      </c>
      <c r="F1432" s="70">
        <f t="shared" si="854"/>
        <v>0.389740348659602</v>
      </c>
      <c r="G1432" s="70">
        <f t="shared" si="854"/>
        <v>0.21117874351916149</v>
      </c>
      <c r="H1432" s="70">
        <f t="shared" si="854"/>
        <v>-9.1368305640011239E-3</v>
      </c>
      <c r="I1432" s="70">
        <f t="shared" si="854"/>
        <v>-7.6253291274542653E-2</v>
      </c>
      <c r="J1432" s="70">
        <f>(J1431/J1395)*100</f>
        <v>5.5841331782915178E-2</v>
      </c>
      <c r="K1432" s="70">
        <f>(K1431/K1395)*100</f>
        <v>0.239833159541184</v>
      </c>
      <c r="L1432" s="70">
        <f>(L1431/L1395)*100</f>
        <v>0.45371647168720014</v>
      </c>
      <c r="M1432" s="70">
        <f>(M1431/M1395)*100</f>
        <v>0.27489597258572357</v>
      </c>
      <c r="N1432" s="81">
        <f>(N1431/O1396)*100</f>
        <v>1.0858697976654321</v>
      </c>
      <c r="Q1432" s="102"/>
      <c r="R1432" s="80"/>
      <c r="S1432" s="80"/>
      <c r="T1432" s="80"/>
      <c r="U1432" s="80"/>
      <c r="V1432" s="80"/>
    </row>
    <row r="1433" spans="1:22" s="86" customFormat="1" hidden="1" x14ac:dyDescent="0.2">
      <c r="A1433" s="82"/>
      <c r="B1433" s="83"/>
      <c r="C1433" s="83"/>
      <c r="D1433" s="85"/>
      <c r="E1433" s="85"/>
      <c r="F1433" s="85"/>
      <c r="G1433" s="85"/>
      <c r="H1433" s="85"/>
      <c r="I1433" s="85"/>
      <c r="J1433" s="85"/>
      <c r="K1433" s="85"/>
      <c r="L1433" s="85"/>
      <c r="M1433" s="85"/>
      <c r="N1433" s="85"/>
      <c r="O1433" s="85"/>
      <c r="P1433" s="85"/>
      <c r="Q1433" s="104"/>
      <c r="R1433" s="90"/>
      <c r="S1433" s="90"/>
      <c r="T1433" s="90"/>
      <c r="U1433" s="90"/>
      <c r="V1433" s="90"/>
    </row>
    <row r="1434" spans="1:22" s="79" customFormat="1" hidden="1" x14ac:dyDescent="0.2">
      <c r="A1434" s="63" t="s">
        <v>3</v>
      </c>
      <c r="B1434" s="64" t="s">
        <v>7</v>
      </c>
      <c r="C1434" s="64" t="s">
        <v>8</v>
      </c>
      <c r="D1434" s="64" t="s">
        <v>9</v>
      </c>
      <c r="E1434" s="64" t="s">
        <v>10</v>
      </c>
      <c r="F1434" s="64" t="s">
        <v>11</v>
      </c>
      <c r="G1434" s="64" t="s">
        <v>12</v>
      </c>
      <c r="H1434" s="64" t="s">
        <v>13</v>
      </c>
      <c r="I1434" s="64" t="s">
        <v>14</v>
      </c>
      <c r="J1434" s="64" t="s">
        <v>15</v>
      </c>
      <c r="K1434" s="64" t="s">
        <v>16</v>
      </c>
      <c r="L1434" s="64" t="s">
        <v>17</v>
      </c>
      <c r="M1434" s="64" t="s">
        <v>18</v>
      </c>
      <c r="N1434" s="64" t="s">
        <v>40</v>
      </c>
      <c r="O1434" s="60"/>
      <c r="P1434" s="60"/>
      <c r="Q1434" s="102"/>
      <c r="R1434" s="80"/>
      <c r="S1434" s="80"/>
      <c r="T1434" s="80"/>
      <c r="U1434" s="80"/>
      <c r="V1434" s="80"/>
    </row>
    <row r="1435" spans="1:22" s="68" customFormat="1" hidden="1" x14ac:dyDescent="0.2">
      <c r="A1435" s="59">
        <v>2003</v>
      </c>
      <c r="B1435" s="108">
        <v>13732</v>
      </c>
      <c r="C1435" s="108">
        <v>13765</v>
      </c>
      <c r="D1435" s="108">
        <v>13814.7</v>
      </c>
      <c r="E1435" s="108">
        <v>13861.6</v>
      </c>
      <c r="F1435" s="108">
        <v>13892.9</v>
      </c>
      <c r="G1435" s="108">
        <v>13924.8</v>
      </c>
      <c r="H1435" s="108">
        <v>13879.7</v>
      </c>
      <c r="I1435" s="108">
        <v>13893.8</v>
      </c>
      <c r="J1435" s="108">
        <v>13905</v>
      </c>
      <c r="K1435" s="108">
        <v>13984.7</v>
      </c>
      <c r="L1435" s="108">
        <v>14015.1</v>
      </c>
      <c r="M1435" s="108">
        <v>14041.3</v>
      </c>
      <c r="N1435" s="95">
        <f>AVERAGE(B1435:M1435)</f>
        <v>13892.550000000001</v>
      </c>
      <c r="O1435" s="95">
        <f>AVERAGE(B1435:M1435)</f>
        <v>13892.550000000001</v>
      </c>
      <c r="P1435" s="67"/>
      <c r="Q1435" s="105"/>
      <c r="R1435" s="66"/>
      <c r="S1435" s="66"/>
      <c r="T1435" s="66"/>
      <c r="U1435" s="66"/>
      <c r="V1435" s="66"/>
    </row>
    <row r="1436" spans="1:22" hidden="1" x14ac:dyDescent="0.2">
      <c r="A1436" s="65">
        <v>2004</v>
      </c>
      <c r="B1436" s="108">
        <v>13993.8</v>
      </c>
      <c r="C1436" s="108">
        <v>14015.8</v>
      </c>
      <c r="D1436" s="108">
        <v>14083.9</v>
      </c>
      <c r="E1436" s="108">
        <v>14143.7</v>
      </c>
      <c r="F1436" s="108">
        <v>14181.9</v>
      </c>
      <c r="G1436" s="108">
        <v>14216.6</v>
      </c>
      <c r="H1436" s="108">
        <v>14203.7</v>
      </c>
      <c r="I1436" s="108">
        <v>14214</v>
      </c>
      <c r="J1436" s="108">
        <v>14219.6</v>
      </c>
      <c r="K1436" s="108">
        <v>14298.5</v>
      </c>
      <c r="L1436" s="108">
        <v>14345</v>
      </c>
      <c r="M1436" s="108">
        <v>14365.5</v>
      </c>
      <c r="N1436" s="71">
        <f>AVERAGE(B1436:M1436)</f>
        <v>14190.166666666666</v>
      </c>
      <c r="O1436" s="96">
        <f>AVERAGE(B1436:M1436)</f>
        <v>14190.166666666666</v>
      </c>
      <c r="Q1436" s="102"/>
      <c r="R1436" s="80"/>
      <c r="S1436" s="80"/>
      <c r="T1436" s="80"/>
      <c r="U1436" s="80"/>
      <c r="V1436" s="80"/>
    </row>
    <row r="1437" spans="1:22" hidden="1" x14ac:dyDescent="0.2">
      <c r="A1437" s="65">
        <v>2005</v>
      </c>
      <c r="B1437" s="96">
        <v>14316.1</v>
      </c>
      <c r="C1437" s="71">
        <v>14347.6</v>
      </c>
      <c r="D1437" s="71">
        <v>14394.9</v>
      </c>
      <c r="E1437" s="71">
        <v>14450.9</v>
      </c>
      <c r="F1437" s="71">
        <v>14504.8</v>
      </c>
      <c r="G1437" s="71">
        <v>14566.2</v>
      </c>
      <c r="H1437" s="71">
        <v>14557.3</v>
      </c>
      <c r="I1437" s="71">
        <v>14581.1</v>
      </c>
      <c r="J1437" s="71">
        <v>14599.7</v>
      </c>
      <c r="K1437" s="71">
        <v>14661.7</v>
      </c>
      <c r="L1437" s="71">
        <v>14720.6</v>
      </c>
      <c r="M1437" s="71">
        <v>14734.1</v>
      </c>
      <c r="N1437" s="71">
        <f>AVERAGE(B1437:M1437)</f>
        <v>14536.250000000002</v>
      </c>
      <c r="O1437" s="96">
        <f>AVERAGE(B1437:M1437)</f>
        <v>14536.250000000002</v>
      </c>
      <c r="Q1437" s="102"/>
      <c r="R1437" s="80"/>
      <c r="S1437" s="80"/>
      <c r="T1437" s="80"/>
      <c r="U1437" s="80"/>
      <c r="V1437" s="80"/>
    </row>
    <row r="1438" spans="1:22" hidden="1" x14ac:dyDescent="0.2">
      <c r="A1438" s="65">
        <v>2006</v>
      </c>
      <c r="B1438" s="96">
        <v>14710.4</v>
      </c>
      <c r="C1438" s="71">
        <v>14749.4</v>
      </c>
      <c r="D1438" s="71">
        <v>14810.4</v>
      </c>
      <c r="E1438" s="71">
        <v>14843.4</v>
      </c>
      <c r="F1438" s="71">
        <v>14888.1</v>
      </c>
      <c r="G1438" s="71">
        <v>14935.7</v>
      </c>
      <c r="H1438" s="71">
        <v>14906.7</v>
      </c>
      <c r="I1438" s="71">
        <v>14938</v>
      </c>
      <c r="J1438" s="71">
        <v>14963.1</v>
      </c>
      <c r="K1438" s="71">
        <v>15042.3</v>
      </c>
      <c r="L1438" s="71">
        <v>15103.2</v>
      </c>
      <c r="M1438" s="92">
        <v>15149.6</v>
      </c>
      <c r="N1438" s="71">
        <f>AVERAGE(B1438:M1438)</f>
        <v>14920.025</v>
      </c>
      <c r="O1438" s="96">
        <f>AVERAGE(B1438:M1438)</f>
        <v>14920.025</v>
      </c>
      <c r="Q1438" s="102"/>
      <c r="R1438" s="80"/>
      <c r="S1438" s="80"/>
      <c r="T1438" s="80"/>
      <c r="U1438" s="80"/>
      <c r="V1438" s="80"/>
    </row>
    <row r="1439" spans="1:22" hidden="1" x14ac:dyDescent="0.2">
      <c r="A1439" s="65">
        <v>2007</v>
      </c>
      <c r="B1439" s="113"/>
      <c r="C1439" s="113" t="e">
        <v>#REF!</v>
      </c>
      <c r="D1439" s="113" t="e">
        <v>#REF!</v>
      </c>
      <c r="E1439" s="113" t="e">
        <v>#REF!</v>
      </c>
      <c r="F1439" s="113" t="e">
        <v>#REF!</v>
      </c>
      <c r="G1439" s="113" t="e">
        <v>#REF!</v>
      </c>
      <c r="H1439" s="113" t="e">
        <v>#REF!</v>
      </c>
      <c r="I1439" s="113" t="e">
        <v>#REF!</v>
      </c>
      <c r="J1439" s="113" t="e">
        <v>#REF!</v>
      </c>
      <c r="K1439" s="113" t="e">
        <v>#REF!</v>
      </c>
      <c r="L1439" s="113" t="e">
        <v>#REF!</v>
      </c>
      <c r="M1439" s="113" t="e">
        <v>#REF!</v>
      </c>
      <c r="N1439" s="106" t="e">
        <f>AVERAGE(B1439:I1439)</f>
        <v>#REF!</v>
      </c>
      <c r="O1439" s="107" t="e">
        <f>AVERAGE(B1439:M1439)</f>
        <v>#REF!</v>
      </c>
      <c r="Q1439" s="102"/>
      <c r="R1439" s="80"/>
      <c r="S1439" s="80"/>
      <c r="T1439" s="80"/>
      <c r="U1439" s="80"/>
      <c r="V1439" s="80"/>
    </row>
    <row r="1440" spans="1:22" hidden="1" x14ac:dyDescent="0.2">
      <c r="B1440" s="107"/>
      <c r="C1440" s="114"/>
      <c r="D1440" s="114"/>
      <c r="E1440" s="106"/>
      <c r="F1440" s="106"/>
      <c r="G1440" s="106"/>
      <c r="H1440" s="106"/>
      <c r="I1440" s="106"/>
      <c r="J1440" s="106"/>
      <c r="K1440" s="106"/>
      <c r="L1440" s="106"/>
      <c r="M1440" s="106"/>
      <c r="N1440" s="106"/>
      <c r="O1440" s="107"/>
      <c r="Q1440" s="102"/>
      <c r="R1440" s="80"/>
      <c r="S1440" s="80"/>
      <c r="T1440" s="80"/>
      <c r="U1440" s="80"/>
      <c r="V1440" s="80"/>
    </row>
    <row r="1441" spans="1:22" hidden="1" x14ac:dyDescent="0.2">
      <c r="B1441" s="65" t="s">
        <v>27</v>
      </c>
      <c r="C1441" s="73" t="s">
        <v>24</v>
      </c>
      <c r="D1441" s="73" t="s">
        <v>28</v>
      </c>
      <c r="E1441" s="65" t="s">
        <v>29</v>
      </c>
      <c r="F1441" s="65" t="s">
        <v>30</v>
      </c>
      <c r="G1441" s="65" t="s">
        <v>31</v>
      </c>
      <c r="H1441" s="65" t="s">
        <v>32</v>
      </c>
      <c r="I1441" s="65" t="s">
        <v>33</v>
      </c>
      <c r="J1441" s="65" t="s">
        <v>34</v>
      </c>
      <c r="K1441" s="65" t="s">
        <v>35</v>
      </c>
      <c r="L1441" s="65" t="s">
        <v>36</v>
      </c>
      <c r="M1441" s="65" t="s">
        <v>37</v>
      </c>
      <c r="N1441" s="60"/>
      <c r="O1441" s="60"/>
      <c r="Q1441" s="102"/>
      <c r="R1441" s="80"/>
      <c r="S1441" s="80"/>
      <c r="T1441" s="80"/>
      <c r="U1441" s="80"/>
      <c r="V1441" s="80"/>
    </row>
    <row r="1442" spans="1:22" hidden="1" x14ac:dyDescent="0.2">
      <c r="A1442" s="65" t="s">
        <v>25</v>
      </c>
      <c r="B1442" s="70">
        <f>B1436-M1435</f>
        <v>-47.5</v>
      </c>
      <c r="C1442" s="70">
        <f t="shared" ref="C1442:M1442" si="855">C1436-B1436</f>
        <v>22</v>
      </c>
      <c r="D1442" s="70">
        <f t="shared" si="855"/>
        <v>68.100000000000364</v>
      </c>
      <c r="E1442" s="70">
        <f t="shared" si="855"/>
        <v>59.800000000001091</v>
      </c>
      <c r="F1442" s="70">
        <f t="shared" si="855"/>
        <v>38.199999999998909</v>
      </c>
      <c r="G1442" s="70">
        <f t="shared" si="855"/>
        <v>34.700000000000728</v>
      </c>
      <c r="H1442" s="70">
        <f t="shared" si="855"/>
        <v>-12.899999999999636</v>
      </c>
      <c r="I1442" s="70">
        <f t="shared" si="855"/>
        <v>10.299999999999272</v>
      </c>
      <c r="J1442" s="70">
        <f t="shared" si="855"/>
        <v>5.6000000000003638</v>
      </c>
      <c r="K1442" s="70">
        <f t="shared" si="855"/>
        <v>78.899999999999636</v>
      </c>
      <c r="L1442" s="70">
        <f t="shared" si="855"/>
        <v>46.5</v>
      </c>
      <c r="M1442" s="70">
        <f t="shared" si="855"/>
        <v>20.5</v>
      </c>
      <c r="Q1442" s="102"/>
      <c r="R1442" s="80"/>
      <c r="S1442" s="80"/>
      <c r="T1442" s="80"/>
      <c r="U1442" s="80"/>
      <c r="V1442" s="80"/>
    </row>
    <row r="1443" spans="1:22" hidden="1" x14ac:dyDescent="0.2">
      <c r="A1443" s="65" t="s">
        <v>26</v>
      </c>
      <c r="B1443" s="70">
        <f>(B1442/M1435)*100</f>
        <v>-0.33828776537784966</v>
      </c>
      <c r="C1443" s="70">
        <f t="shared" ref="C1443:M1443" si="856">(C1442/B1436)*100</f>
        <v>0.1572124798124884</v>
      </c>
      <c r="D1443" s="70">
        <f t="shared" si="856"/>
        <v>0.48588022089356558</v>
      </c>
      <c r="E1443" s="70">
        <f t="shared" si="856"/>
        <v>0.42459830018674583</v>
      </c>
      <c r="F1443" s="70">
        <f t="shared" si="856"/>
        <v>0.27008491413137231</v>
      </c>
      <c r="G1443" s="70">
        <f t="shared" si="856"/>
        <v>0.24467807557521015</v>
      </c>
      <c r="H1443" s="70">
        <f t="shared" si="856"/>
        <v>-9.073899525906079E-2</v>
      </c>
      <c r="I1443" s="70">
        <f t="shared" si="856"/>
        <v>7.2516316171133383E-2</v>
      </c>
      <c r="J1443" s="70">
        <f t="shared" si="856"/>
        <v>3.9397776839738032E-2</v>
      </c>
      <c r="K1443" s="70">
        <f t="shared" si="856"/>
        <v>0.55486792877436519</v>
      </c>
      <c r="L1443" s="70">
        <f t="shared" si="856"/>
        <v>0.32520893800048956</v>
      </c>
      <c r="M1443" s="70">
        <f t="shared" si="856"/>
        <v>0.14290693621470896</v>
      </c>
      <c r="Q1443" s="102"/>
      <c r="R1443" s="80"/>
      <c r="S1443" s="80"/>
      <c r="T1443" s="80"/>
      <c r="U1443" s="80"/>
      <c r="V1443" s="80"/>
    </row>
    <row r="1444" spans="1:22" hidden="1" x14ac:dyDescent="0.2">
      <c r="B1444" s="64" t="s">
        <v>7</v>
      </c>
      <c r="C1444" s="65" t="s">
        <v>8</v>
      </c>
      <c r="D1444" s="65" t="s">
        <v>9</v>
      </c>
      <c r="E1444" s="65" t="s">
        <v>10</v>
      </c>
      <c r="F1444" s="65" t="s">
        <v>11</v>
      </c>
      <c r="G1444" s="65" t="s">
        <v>12</v>
      </c>
      <c r="H1444" s="65" t="s">
        <v>13</v>
      </c>
      <c r="I1444" s="65" t="s">
        <v>14</v>
      </c>
      <c r="J1444" s="65" t="s">
        <v>15</v>
      </c>
      <c r="K1444" s="65" t="s">
        <v>16</v>
      </c>
      <c r="L1444" s="65" t="s">
        <v>17</v>
      </c>
      <c r="M1444" s="65" t="s">
        <v>18</v>
      </c>
      <c r="N1444" s="64" t="s">
        <v>40</v>
      </c>
      <c r="Q1444" s="102"/>
      <c r="R1444" s="80"/>
      <c r="S1444" s="80"/>
      <c r="T1444" s="80"/>
      <c r="U1444" s="80"/>
      <c r="V1444" s="80"/>
    </row>
    <row r="1445" spans="1:22" hidden="1" x14ac:dyDescent="0.2">
      <c r="A1445" s="65" t="s">
        <v>38</v>
      </c>
      <c r="B1445" s="70">
        <f t="shared" ref="B1445:M1445" si="857">B1436-B1435</f>
        <v>261.79999999999927</v>
      </c>
      <c r="C1445" s="70">
        <f t="shared" si="857"/>
        <v>250.79999999999927</v>
      </c>
      <c r="D1445" s="70">
        <f t="shared" si="857"/>
        <v>269.19999999999891</v>
      </c>
      <c r="E1445" s="70">
        <f t="shared" si="857"/>
        <v>282.10000000000036</v>
      </c>
      <c r="F1445" s="70">
        <f t="shared" si="857"/>
        <v>289</v>
      </c>
      <c r="G1445" s="70">
        <f t="shared" si="857"/>
        <v>291.80000000000109</v>
      </c>
      <c r="H1445" s="70">
        <f t="shared" si="857"/>
        <v>324</v>
      </c>
      <c r="I1445" s="70">
        <f t="shared" si="857"/>
        <v>320.20000000000073</v>
      </c>
      <c r="J1445" s="70">
        <f t="shared" si="857"/>
        <v>314.60000000000036</v>
      </c>
      <c r="K1445" s="70">
        <f t="shared" si="857"/>
        <v>313.79999999999927</v>
      </c>
      <c r="L1445" s="70">
        <f t="shared" si="857"/>
        <v>329.89999999999964</v>
      </c>
      <c r="M1445" s="70">
        <f t="shared" si="857"/>
        <v>324.20000000000073</v>
      </c>
      <c r="N1445" s="70">
        <f>O1436-O1435</f>
        <v>297.61666666666497</v>
      </c>
      <c r="Q1445" s="102"/>
      <c r="R1445" s="80"/>
      <c r="S1445" s="80"/>
      <c r="T1445" s="80"/>
      <c r="U1445" s="80"/>
      <c r="V1445" s="80"/>
    </row>
    <row r="1446" spans="1:22" s="79" customFormat="1" hidden="1" x14ac:dyDescent="0.2">
      <c r="A1446" s="64" t="s">
        <v>39</v>
      </c>
      <c r="B1446" s="70">
        <f t="shared" ref="B1446:M1446" si="858">(B1445/B1435)*100</f>
        <v>1.9064957762889547</v>
      </c>
      <c r="C1446" s="70">
        <f t="shared" si="858"/>
        <v>1.8220123501634526</v>
      </c>
      <c r="D1446" s="70">
        <f t="shared" si="858"/>
        <v>1.9486489029801508</v>
      </c>
      <c r="E1446" s="70">
        <f t="shared" si="858"/>
        <v>2.035118601027301</v>
      </c>
      <c r="F1446" s="70">
        <f t="shared" si="858"/>
        <v>2.080199238459933</v>
      </c>
      <c r="G1446" s="70">
        <f t="shared" si="858"/>
        <v>2.0955417672067185</v>
      </c>
      <c r="H1446" s="70">
        <f t="shared" si="858"/>
        <v>2.3343444022565327</v>
      </c>
      <c r="I1446" s="70">
        <f t="shared" si="858"/>
        <v>2.3046250845701013</v>
      </c>
      <c r="J1446" s="70">
        <f t="shared" si="858"/>
        <v>2.2624955052139546</v>
      </c>
      <c r="K1446" s="70">
        <f t="shared" si="858"/>
        <v>2.2438808126023386</v>
      </c>
      <c r="L1446" s="70">
        <f t="shared" si="858"/>
        <v>2.353889733216314</v>
      </c>
      <c r="M1446" s="70">
        <f t="shared" si="858"/>
        <v>2.3089030217999809</v>
      </c>
      <c r="N1446" s="81">
        <f>(N1445/O1435)*100</f>
        <v>2.1422752962319009</v>
      </c>
      <c r="O1446" s="60"/>
      <c r="P1446" s="60"/>
      <c r="Q1446" s="102"/>
      <c r="R1446" s="80"/>
      <c r="S1446" s="80"/>
      <c r="T1446" s="80"/>
      <c r="U1446" s="80"/>
      <c r="V1446" s="80"/>
    </row>
    <row r="1447" spans="1:22" s="77" customFormat="1" hidden="1" x14ac:dyDescent="0.2">
      <c r="A1447" s="74"/>
      <c r="B1447" s="75"/>
      <c r="C1447" s="75"/>
      <c r="D1447" s="75"/>
      <c r="E1447" s="75"/>
      <c r="F1447" s="75"/>
      <c r="G1447" s="75"/>
      <c r="H1447" s="75"/>
      <c r="I1447" s="75"/>
      <c r="J1447" s="75"/>
      <c r="K1447" s="75"/>
      <c r="L1447" s="75"/>
      <c r="M1447" s="75"/>
      <c r="N1447" s="76"/>
      <c r="O1447" s="76"/>
      <c r="P1447" s="76"/>
      <c r="Q1447" s="103"/>
      <c r="R1447" s="93"/>
      <c r="S1447" s="93"/>
      <c r="T1447" s="93"/>
      <c r="U1447" s="93"/>
      <c r="V1447" s="93"/>
    </row>
    <row r="1448" spans="1:22" hidden="1" x14ac:dyDescent="0.2">
      <c r="B1448" s="65" t="s">
        <v>27</v>
      </c>
      <c r="C1448" s="73" t="s">
        <v>24</v>
      </c>
      <c r="D1448" s="73" t="s">
        <v>28</v>
      </c>
      <c r="E1448" s="65" t="s">
        <v>29</v>
      </c>
      <c r="F1448" s="65" t="s">
        <v>30</v>
      </c>
      <c r="G1448" s="65" t="s">
        <v>31</v>
      </c>
      <c r="H1448" s="65" t="s">
        <v>32</v>
      </c>
      <c r="I1448" s="65" t="s">
        <v>33</v>
      </c>
      <c r="J1448" s="65" t="s">
        <v>34</v>
      </c>
      <c r="K1448" s="65" t="s">
        <v>35</v>
      </c>
      <c r="L1448" s="65" t="s">
        <v>36</v>
      </c>
      <c r="M1448" s="65" t="s">
        <v>37</v>
      </c>
      <c r="O1448" s="109"/>
      <c r="Q1448" s="102"/>
      <c r="R1448" s="60"/>
      <c r="S1448" s="60"/>
      <c r="T1448" s="60"/>
      <c r="U1448" s="60"/>
      <c r="V1448" s="60"/>
    </row>
    <row r="1449" spans="1:22" hidden="1" x14ac:dyDescent="0.2">
      <c r="A1449" s="65" t="s">
        <v>61</v>
      </c>
      <c r="B1449" s="110">
        <f>B1437-M1436</f>
        <v>-49.399999999999636</v>
      </c>
      <c r="C1449" s="110">
        <f t="shared" ref="C1449:I1449" si="859">C1437-B1437</f>
        <v>31.5</v>
      </c>
      <c r="D1449" s="110">
        <f t="shared" si="859"/>
        <v>47.299999999999272</v>
      </c>
      <c r="E1449" s="110">
        <f t="shared" si="859"/>
        <v>56</v>
      </c>
      <c r="F1449" s="110">
        <f t="shared" si="859"/>
        <v>53.899999999999636</v>
      </c>
      <c r="G1449" s="110">
        <f t="shared" si="859"/>
        <v>61.400000000001455</v>
      </c>
      <c r="H1449" s="110">
        <f t="shared" si="859"/>
        <v>-8.9000000000014552</v>
      </c>
      <c r="I1449" s="110">
        <f t="shared" si="859"/>
        <v>23.800000000001091</v>
      </c>
      <c r="J1449" s="110">
        <f>J1437-I1437</f>
        <v>18.600000000000364</v>
      </c>
      <c r="K1449" s="110">
        <f>K1437-J1437</f>
        <v>62</v>
      </c>
      <c r="L1449" s="110">
        <f>L1437-K1437</f>
        <v>58.899999999999636</v>
      </c>
      <c r="M1449" s="110">
        <f>M1437-L1437</f>
        <v>13.5</v>
      </c>
      <c r="Q1449" s="102"/>
      <c r="R1449" s="60"/>
      <c r="S1449" s="60"/>
      <c r="T1449" s="60"/>
      <c r="U1449" s="60"/>
      <c r="V1449" s="60"/>
    </row>
    <row r="1450" spans="1:22" hidden="1" x14ac:dyDescent="0.2">
      <c r="A1450" s="65" t="s">
        <v>62</v>
      </c>
      <c r="B1450" s="70">
        <f>(B1449/M1436)*100</f>
        <v>-0.34387943336465587</v>
      </c>
      <c r="C1450" s="70">
        <f t="shared" ref="C1450:I1450" si="860">(C1449/B1437)*100</f>
        <v>0.22003199195311571</v>
      </c>
      <c r="D1450" s="70">
        <f t="shared" si="860"/>
        <v>0.32967186149599426</v>
      </c>
      <c r="E1450" s="70">
        <f t="shared" si="860"/>
        <v>0.38902666916755241</v>
      </c>
      <c r="F1450" s="70">
        <f t="shared" si="860"/>
        <v>0.37298714958929641</v>
      </c>
      <c r="G1450" s="70">
        <f t="shared" si="860"/>
        <v>0.42330814626883145</v>
      </c>
      <c r="H1450" s="70">
        <f t="shared" si="860"/>
        <v>-6.1100355617810104E-2</v>
      </c>
      <c r="I1450" s="70">
        <f t="shared" si="860"/>
        <v>0.16349185631951729</v>
      </c>
      <c r="J1450" s="70">
        <f>(J1449/I1437)*100</f>
        <v>0.1275623924120976</v>
      </c>
      <c r="K1450" s="70">
        <f>(K1449/J1437)*100</f>
        <v>0.42466626026562182</v>
      </c>
      <c r="L1450" s="70">
        <f>(L1449/K1437)*100</f>
        <v>0.40172694844390239</v>
      </c>
      <c r="M1450" s="70">
        <f>(M1449/L1437)*100</f>
        <v>9.1708218415010256E-2</v>
      </c>
      <c r="Q1450" s="102"/>
      <c r="R1450" s="60"/>
      <c r="S1450" s="60"/>
      <c r="T1450" s="60"/>
      <c r="U1450" s="60"/>
      <c r="V1450" s="60"/>
    </row>
    <row r="1451" spans="1:22" hidden="1" x14ac:dyDescent="0.2">
      <c r="B1451" s="64" t="s">
        <v>7</v>
      </c>
      <c r="C1451" s="65" t="s">
        <v>8</v>
      </c>
      <c r="D1451" s="65" t="s">
        <v>9</v>
      </c>
      <c r="E1451" s="65" t="s">
        <v>10</v>
      </c>
      <c r="F1451" s="65" t="s">
        <v>11</v>
      </c>
      <c r="G1451" s="65" t="s">
        <v>12</v>
      </c>
      <c r="H1451" s="65" t="s">
        <v>13</v>
      </c>
      <c r="I1451" s="65" t="s">
        <v>14</v>
      </c>
      <c r="J1451" s="65" t="s">
        <v>15</v>
      </c>
      <c r="K1451" s="65" t="s">
        <v>16</v>
      </c>
      <c r="L1451" s="65" t="s">
        <v>17</v>
      </c>
      <c r="M1451" s="65" t="s">
        <v>18</v>
      </c>
      <c r="N1451" s="64" t="s">
        <v>40</v>
      </c>
      <c r="Q1451" s="102"/>
      <c r="R1451" s="60"/>
      <c r="S1451" s="60"/>
      <c r="T1451" s="60"/>
      <c r="U1451" s="60"/>
      <c r="V1451" s="60"/>
    </row>
    <row r="1452" spans="1:22" hidden="1" x14ac:dyDescent="0.2">
      <c r="A1452" s="65" t="s">
        <v>63</v>
      </c>
      <c r="B1452" s="110">
        <f t="shared" ref="B1452:M1452" si="861">B1437-B1436</f>
        <v>322.30000000000109</v>
      </c>
      <c r="C1452" s="110">
        <f t="shared" si="861"/>
        <v>331.80000000000109</v>
      </c>
      <c r="D1452" s="110">
        <f t="shared" si="861"/>
        <v>311</v>
      </c>
      <c r="E1452" s="110">
        <f t="shared" si="861"/>
        <v>307.19999999999891</v>
      </c>
      <c r="F1452" s="110">
        <f t="shared" si="861"/>
        <v>322.89999999999964</v>
      </c>
      <c r="G1452" s="110">
        <f t="shared" si="861"/>
        <v>349.60000000000036</v>
      </c>
      <c r="H1452" s="110">
        <f t="shared" si="861"/>
        <v>353.59999999999854</v>
      </c>
      <c r="I1452" s="110">
        <f t="shared" si="861"/>
        <v>367.10000000000036</v>
      </c>
      <c r="J1452" s="110">
        <f t="shared" si="861"/>
        <v>380.10000000000036</v>
      </c>
      <c r="K1452" s="110">
        <f t="shared" si="861"/>
        <v>363.20000000000073</v>
      </c>
      <c r="L1452" s="110">
        <f t="shared" si="861"/>
        <v>375.60000000000036</v>
      </c>
      <c r="M1452" s="110">
        <f t="shared" si="861"/>
        <v>368.60000000000036</v>
      </c>
      <c r="N1452" s="70">
        <f>O1437-O1436</f>
        <v>346.08333333333576</v>
      </c>
      <c r="Q1452" s="102"/>
      <c r="R1452" s="60"/>
      <c r="S1452" s="60"/>
      <c r="T1452" s="60"/>
      <c r="U1452" s="60"/>
      <c r="V1452" s="60"/>
    </row>
    <row r="1453" spans="1:22" hidden="1" x14ac:dyDescent="0.2">
      <c r="A1453" s="65" t="s">
        <v>64</v>
      </c>
      <c r="B1453" s="70">
        <f t="shared" ref="B1453:I1453" si="862">(B1452/B1436)*100</f>
        <v>2.3031628292529627</v>
      </c>
      <c r="C1453" s="70">
        <f t="shared" si="862"/>
        <v>2.3673283009175439</v>
      </c>
      <c r="D1453" s="70">
        <f t="shared" si="862"/>
        <v>2.2081951732119656</v>
      </c>
      <c r="E1453" s="70">
        <f t="shared" si="862"/>
        <v>2.1719917701874256</v>
      </c>
      <c r="F1453" s="70">
        <f t="shared" si="862"/>
        <v>2.2768458387099026</v>
      </c>
      <c r="G1453" s="70">
        <f t="shared" si="862"/>
        <v>2.4590971118270217</v>
      </c>
      <c r="H1453" s="70">
        <f t="shared" si="862"/>
        <v>2.4894921745742202</v>
      </c>
      <c r="I1453" s="70">
        <f t="shared" si="862"/>
        <v>2.5826649781905191</v>
      </c>
      <c r="J1453" s="70">
        <f>(J1452/J1436)*100</f>
        <v>2.6730709724605499</v>
      </c>
      <c r="K1453" s="70">
        <f>(K1452/K1436)*100</f>
        <v>2.5401265867049041</v>
      </c>
      <c r="L1453" s="70">
        <f>(L1452/L1436)*100</f>
        <v>2.6183339142558411</v>
      </c>
      <c r="M1453" s="70">
        <f>(M1452/M1436)*100</f>
        <v>2.5658696181824538</v>
      </c>
      <c r="N1453" s="81">
        <f>(N1452/O1436)*100</f>
        <v>2.4388954792638264</v>
      </c>
      <c r="Q1453" s="102"/>
      <c r="R1453" s="60"/>
      <c r="S1453" s="60"/>
      <c r="T1453" s="60"/>
      <c r="U1453" s="60"/>
      <c r="V1453" s="60"/>
    </row>
    <row r="1454" spans="1:22" s="77" customFormat="1" hidden="1" x14ac:dyDescent="0.2">
      <c r="A1454" s="74"/>
      <c r="B1454" s="75"/>
      <c r="C1454" s="75"/>
      <c r="D1454" s="76"/>
      <c r="E1454" s="76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  <c r="P1454" s="76"/>
      <c r="Q1454" s="103"/>
      <c r="R1454" s="93"/>
      <c r="S1454" s="93"/>
      <c r="T1454" s="93"/>
      <c r="U1454" s="93"/>
      <c r="V1454" s="93"/>
    </row>
    <row r="1455" spans="1:22" s="79" customFormat="1" hidden="1" x14ac:dyDescent="0.2">
      <c r="A1455" s="65"/>
      <c r="B1455" s="65" t="s">
        <v>27</v>
      </c>
      <c r="C1455" s="73" t="s">
        <v>24</v>
      </c>
      <c r="D1455" s="73" t="s">
        <v>28</v>
      </c>
      <c r="E1455" s="65" t="s">
        <v>29</v>
      </c>
      <c r="F1455" s="65" t="s">
        <v>30</v>
      </c>
      <c r="G1455" s="65" t="s">
        <v>31</v>
      </c>
      <c r="H1455" s="65" t="s">
        <v>32</v>
      </c>
      <c r="I1455" s="65" t="s">
        <v>33</v>
      </c>
      <c r="J1455" s="65" t="s">
        <v>34</v>
      </c>
      <c r="K1455" s="65" t="s">
        <v>35</v>
      </c>
      <c r="L1455" s="65" t="s">
        <v>36</v>
      </c>
      <c r="M1455" s="65" t="s">
        <v>37</v>
      </c>
      <c r="N1455" s="60"/>
      <c r="O1455" s="60"/>
      <c r="P1455" s="60"/>
      <c r="Q1455" s="102"/>
      <c r="R1455" s="80"/>
      <c r="S1455" s="80"/>
      <c r="T1455" s="80"/>
      <c r="U1455" s="80"/>
      <c r="V1455" s="80"/>
    </row>
    <row r="1456" spans="1:22" s="79" customFormat="1" hidden="1" x14ac:dyDescent="0.2">
      <c r="A1456" s="65" t="s">
        <v>65</v>
      </c>
      <c r="B1456" s="110">
        <f>B1438-M1437</f>
        <v>-23.700000000000728</v>
      </c>
      <c r="C1456" s="110">
        <f t="shared" ref="C1456:H1456" si="863">C1438-B1438</f>
        <v>39</v>
      </c>
      <c r="D1456" s="110">
        <f t="shared" si="863"/>
        <v>61</v>
      </c>
      <c r="E1456" s="110">
        <f t="shared" si="863"/>
        <v>33</v>
      </c>
      <c r="F1456" s="110">
        <f t="shared" si="863"/>
        <v>44.700000000000728</v>
      </c>
      <c r="G1456" s="110">
        <f t="shared" si="863"/>
        <v>47.600000000000364</v>
      </c>
      <c r="H1456" s="110">
        <f t="shared" si="863"/>
        <v>-29</v>
      </c>
      <c r="I1456" s="110">
        <f>I1438-H1438</f>
        <v>31.299999999999272</v>
      </c>
      <c r="J1456" s="110">
        <f>J1438-I1438</f>
        <v>25.100000000000364</v>
      </c>
      <c r="K1456" s="110">
        <f>K1438-J1438</f>
        <v>79.199999999998909</v>
      </c>
      <c r="L1456" s="110">
        <f>L1438-K1438</f>
        <v>60.900000000001455</v>
      </c>
      <c r="M1456" s="110">
        <f>M1438-L1438</f>
        <v>46.399999999999636</v>
      </c>
      <c r="N1456" s="60"/>
      <c r="O1456" s="60"/>
      <c r="P1456" s="60"/>
      <c r="Q1456" s="102"/>
      <c r="R1456" s="80"/>
      <c r="S1456" s="80"/>
      <c r="T1456" s="80"/>
      <c r="U1456" s="80"/>
      <c r="V1456" s="80"/>
    </row>
    <row r="1457" spans="1:22" s="79" customFormat="1" hidden="1" x14ac:dyDescent="0.2">
      <c r="A1457" s="65" t="s">
        <v>66</v>
      </c>
      <c r="B1457" s="70">
        <f>(B1456/M1437)*100</f>
        <v>-0.16085135841348114</v>
      </c>
      <c r="C1457" s="70">
        <f t="shared" ref="C1457:H1457" si="864">(C1456/B1438)*100</f>
        <v>0.26511855557972591</v>
      </c>
      <c r="D1457" s="70">
        <f t="shared" si="864"/>
        <v>0.41357614547032417</v>
      </c>
      <c r="E1457" s="70">
        <f t="shared" si="864"/>
        <v>0.22281639928698754</v>
      </c>
      <c r="F1457" s="70">
        <f t="shared" si="864"/>
        <v>0.30114394276244477</v>
      </c>
      <c r="G1457" s="70">
        <f t="shared" si="864"/>
        <v>0.31971843284233964</v>
      </c>
      <c r="H1457" s="70">
        <f t="shared" si="864"/>
        <v>-0.19416565678207248</v>
      </c>
      <c r="I1457" s="70">
        <f>(I1456/H1438)*100</f>
        <v>0.20997269684101291</v>
      </c>
      <c r="J1457" s="70">
        <f>(J1456/I1438)*100</f>
        <v>0.16802784844022201</v>
      </c>
      <c r="K1457" s="70">
        <f>(K1456/J1438)*100</f>
        <v>0.52930208312447891</v>
      </c>
      <c r="L1457" s="70">
        <f>(L1456/K1438)*100</f>
        <v>0.40485829959515141</v>
      </c>
      <c r="M1457" s="70">
        <f>(M1456/L1438)*100</f>
        <v>0.30721966205836931</v>
      </c>
      <c r="N1457" s="60"/>
      <c r="O1457" s="60"/>
      <c r="P1457" s="60"/>
      <c r="Q1457" s="102"/>
      <c r="R1457" s="80"/>
      <c r="S1457" s="80"/>
      <c r="T1457" s="80"/>
      <c r="U1457" s="80"/>
      <c r="V1457" s="80"/>
    </row>
    <row r="1458" spans="1:22" s="79" customFormat="1" hidden="1" x14ac:dyDescent="0.2">
      <c r="A1458" s="65"/>
      <c r="B1458" s="64" t="s">
        <v>7</v>
      </c>
      <c r="C1458" s="65" t="s">
        <v>8</v>
      </c>
      <c r="D1458" s="65" t="s">
        <v>9</v>
      </c>
      <c r="E1458" s="65" t="s">
        <v>10</v>
      </c>
      <c r="F1458" s="65" t="s">
        <v>11</v>
      </c>
      <c r="G1458" s="65" t="s">
        <v>12</v>
      </c>
      <c r="H1458" s="65" t="s">
        <v>13</v>
      </c>
      <c r="I1458" s="65" t="s">
        <v>14</v>
      </c>
      <c r="J1458" s="65" t="s">
        <v>15</v>
      </c>
      <c r="K1458" s="65" t="s">
        <v>16</v>
      </c>
      <c r="L1458" s="65" t="s">
        <v>17</v>
      </c>
      <c r="M1458" s="65" t="s">
        <v>18</v>
      </c>
      <c r="N1458" s="64" t="s">
        <v>40</v>
      </c>
      <c r="O1458" s="60"/>
      <c r="P1458" s="60"/>
      <c r="Q1458" s="102"/>
      <c r="R1458" s="80"/>
      <c r="S1458" s="80"/>
      <c r="T1458" s="80"/>
      <c r="U1458" s="80"/>
      <c r="V1458" s="80"/>
    </row>
    <row r="1459" spans="1:22" s="79" customFormat="1" hidden="1" x14ac:dyDescent="0.2">
      <c r="A1459" s="65" t="s">
        <v>67</v>
      </c>
      <c r="B1459" s="110">
        <f t="shared" ref="B1459:H1459" si="865">B1438-B1437</f>
        <v>394.29999999999927</v>
      </c>
      <c r="C1459" s="110">
        <f t="shared" si="865"/>
        <v>401.79999999999927</v>
      </c>
      <c r="D1459" s="110">
        <f t="shared" si="865"/>
        <v>415.5</v>
      </c>
      <c r="E1459" s="110">
        <f t="shared" si="865"/>
        <v>392.5</v>
      </c>
      <c r="F1459" s="110">
        <f t="shared" si="865"/>
        <v>383.30000000000109</v>
      </c>
      <c r="G1459" s="110">
        <f t="shared" si="865"/>
        <v>369.5</v>
      </c>
      <c r="H1459" s="110">
        <f t="shared" si="865"/>
        <v>349.40000000000146</v>
      </c>
      <c r="I1459" s="110">
        <f>I1438-I1437</f>
        <v>356.89999999999964</v>
      </c>
      <c r="J1459" s="110">
        <f>J1438-J1437</f>
        <v>363.39999999999964</v>
      </c>
      <c r="K1459" s="110">
        <f>K1438-K1437</f>
        <v>380.59999999999854</v>
      </c>
      <c r="L1459" s="110">
        <f>L1438-L1437</f>
        <v>382.60000000000036</v>
      </c>
      <c r="M1459" s="110">
        <f>M1438-M1437</f>
        <v>415.5</v>
      </c>
      <c r="N1459" s="96">
        <f>O1438-O1437</f>
        <v>383.77499999999782</v>
      </c>
      <c r="O1459" s="60"/>
      <c r="P1459" s="60"/>
      <c r="Q1459" s="102"/>
      <c r="R1459" s="80"/>
      <c r="S1459" s="80"/>
      <c r="T1459" s="80"/>
      <c r="U1459" s="80"/>
      <c r="V1459" s="80"/>
    </row>
    <row r="1460" spans="1:22" s="79" customFormat="1" hidden="1" x14ac:dyDescent="0.2">
      <c r="A1460" s="65" t="s">
        <v>68</v>
      </c>
      <c r="B1460" s="70">
        <f t="shared" ref="B1460:H1460" si="866">(B1459/B1437)*100</f>
        <v>2.7542417278448688</v>
      </c>
      <c r="C1460" s="70">
        <f t="shared" si="866"/>
        <v>2.8004683710167502</v>
      </c>
      <c r="D1460" s="70">
        <f t="shared" si="866"/>
        <v>2.8864389471271075</v>
      </c>
      <c r="E1460" s="70">
        <f t="shared" si="866"/>
        <v>2.7160938073061196</v>
      </c>
      <c r="F1460" s="70">
        <f t="shared" si="866"/>
        <v>2.6425734929126987</v>
      </c>
      <c r="G1460" s="70">
        <f t="shared" si="866"/>
        <v>2.5366945394131619</v>
      </c>
      <c r="H1460" s="70">
        <f t="shared" si="866"/>
        <v>2.4001703612620573</v>
      </c>
      <c r="I1460" s="70">
        <f>(I1459/I1437)*100</f>
        <v>2.4476891318213281</v>
      </c>
      <c r="J1460" s="70">
        <f>(J1459/J1437)*100</f>
        <v>2.4890922416214005</v>
      </c>
      <c r="K1460" s="70">
        <f>(K1459/K1437)*100</f>
        <v>2.5958790590449849</v>
      </c>
      <c r="L1460" s="70">
        <f>(L1459/L1437)*100</f>
        <v>2.5990788418950337</v>
      </c>
      <c r="M1460" s="70">
        <f>(M1459/M1437)*100</f>
        <v>2.8199890050970198</v>
      </c>
      <c r="N1460" s="81">
        <f>(N1459/O1437)*100</f>
        <v>2.6401238283601187</v>
      </c>
      <c r="O1460" s="60"/>
      <c r="P1460" s="60"/>
      <c r="Q1460" s="102"/>
      <c r="R1460" s="80"/>
      <c r="S1460" s="80"/>
      <c r="T1460" s="80"/>
      <c r="U1460" s="80"/>
      <c r="V1460" s="80"/>
    </row>
    <row r="1461" spans="1:22" s="77" customFormat="1" hidden="1" x14ac:dyDescent="0.2">
      <c r="A1461" s="74"/>
      <c r="B1461" s="75"/>
      <c r="C1461" s="75"/>
      <c r="D1461" s="76"/>
      <c r="E1461" s="76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  <c r="P1461" s="76"/>
      <c r="Q1461" s="103"/>
      <c r="R1461" s="93"/>
      <c r="S1461" s="93"/>
      <c r="T1461" s="93"/>
      <c r="U1461" s="93"/>
      <c r="V1461" s="93"/>
    </row>
    <row r="1462" spans="1:22" s="79" customFormat="1" hidden="1" x14ac:dyDescent="0.2">
      <c r="A1462" s="65"/>
      <c r="B1462" s="65" t="s">
        <v>27</v>
      </c>
      <c r="C1462" s="73" t="s">
        <v>24</v>
      </c>
      <c r="D1462" s="73" t="s">
        <v>28</v>
      </c>
      <c r="E1462" s="65" t="s">
        <v>29</v>
      </c>
      <c r="F1462" s="65" t="s">
        <v>30</v>
      </c>
      <c r="G1462" s="65" t="s">
        <v>31</v>
      </c>
      <c r="H1462" s="65" t="s">
        <v>32</v>
      </c>
      <c r="I1462" s="65" t="s">
        <v>33</v>
      </c>
      <c r="J1462" s="65" t="s">
        <v>34</v>
      </c>
      <c r="K1462" s="65" t="s">
        <v>35</v>
      </c>
      <c r="L1462" s="65" t="s">
        <v>36</v>
      </c>
      <c r="M1462" s="65" t="s">
        <v>37</v>
      </c>
      <c r="N1462" s="60"/>
      <c r="O1462" s="60"/>
      <c r="P1462" s="60"/>
      <c r="Q1462" s="102"/>
      <c r="R1462" s="80"/>
      <c r="S1462" s="80"/>
      <c r="T1462" s="80"/>
      <c r="U1462" s="80"/>
      <c r="V1462" s="80"/>
    </row>
    <row r="1463" spans="1:22" s="79" customFormat="1" hidden="1" x14ac:dyDescent="0.2">
      <c r="A1463" s="65" t="s">
        <v>69</v>
      </c>
      <c r="B1463" s="110">
        <f>B1439-M1438</f>
        <v>-15149.6</v>
      </c>
      <c r="C1463" s="110" t="e">
        <f>C1439-B1439</f>
        <v>#REF!</v>
      </c>
      <c r="D1463" s="110" t="e">
        <f t="shared" ref="D1463:I1463" si="867">D1439-C1439</f>
        <v>#REF!</v>
      </c>
      <c r="E1463" s="110" t="e">
        <f t="shared" si="867"/>
        <v>#REF!</v>
      </c>
      <c r="F1463" s="110" t="e">
        <f t="shared" si="867"/>
        <v>#REF!</v>
      </c>
      <c r="G1463" s="110" t="e">
        <f t="shared" si="867"/>
        <v>#REF!</v>
      </c>
      <c r="H1463" s="110" t="e">
        <f t="shared" si="867"/>
        <v>#REF!</v>
      </c>
      <c r="I1463" s="110" t="e">
        <f t="shared" si="867"/>
        <v>#REF!</v>
      </c>
      <c r="J1463" s="110">
        <f>J1445-I1445</f>
        <v>-5.6000000000003638</v>
      </c>
      <c r="K1463" s="110">
        <f>K1445-J1445</f>
        <v>-0.80000000000109139</v>
      </c>
      <c r="L1463" s="110">
        <f>L1445-K1445</f>
        <v>16.100000000000364</v>
      </c>
      <c r="M1463" s="110">
        <f>M1445-L1445</f>
        <v>-5.6999999999989086</v>
      </c>
      <c r="N1463" s="60"/>
      <c r="O1463" s="60"/>
      <c r="P1463" s="60"/>
      <c r="Q1463" s="102"/>
      <c r="R1463" s="80"/>
      <c r="S1463" s="80"/>
      <c r="T1463" s="80"/>
      <c r="U1463" s="80"/>
      <c r="V1463" s="80"/>
    </row>
    <row r="1464" spans="1:22" s="79" customFormat="1" hidden="1" x14ac:dyDescent="0.2">
      <c r="A1464" s="65" t="s">
        <v>70</v>
      </c>
      <c r="B1464" s="70">
        <f>(B1463/M1438)*100</f>
        <v>-100</v>
      </c>
      <c r="C1464" s="70" t="e">
        <f t="shared" ref="C1464:I1464" si="868">(C1463/B1439)*100</f>
        <v>#REF!</v>
      </c>
      <c r="D1464" s="70" t="e">
        <f t="shared" si="868"/>
        <v>#REF!</v>
      </c>
      <c r="E1464" s="70" t="e">
        <f t="shared" si="868"/>
        <v>#REF!</v>
      </c>
      <c r="F1464" s="70" t="e">
        <f t="shared" si="868"/>
        <v>#REF!</v>
      </c>
      <c r="G1464" s="70" t="e">
        <f t="shared" si="868"/>
        <v>#REF!</v>
      </c>
      <c r="H1464" s="70" t="e">
        <f t="shared" si="868"/>
        <v>#REF!</v>
      </c>
      <c r="I1464" s="70" t="e">
        <f t="shared" si="868"/>
        <v>#REF!</v>
      </c>
      <c r="J1464" s="70">
        <f>(J1463/I1445)*100</f>
        <v>-1.7489069331668803</v>
      </c>
      <c r="K1464" s="70">
        <f>(K1463/J1445)*100</f>
        <v>-0.25429116338241908</v>
      </c>
      <c r="L1464" s="70">
        <f>(L1463/K1445)*100</f>
        <v>5.1306564690887191</v>
      </c>
      <c r="M1464" s="70">
        <f>(M1463/L1445)*100</f>
        <v>-1.7277963019093407</v>
      </c>
      <c r="N1464" s="60"/>
      <c r="O1464" s="60"/>
      <c r="P1464" s="60"/>
      <c r="Q1464" s="102"/>
      <c r="R1464" s="80"/>
      <c r="S1464" s="80"/>
      <c r="T1464" s="80"/>
      <c r="U1464" s="80"/>
      <c r="V1464" s="80"/>
    </row>
    <row r="1465" spans="1:22" s="79" customFormat="1" hidden="1" x14ac:dyDescent="0.2">
      <c r="A1465" s="65"/>
      <c r="B1465" s="64" t="s">
        <v>7</v>
      </c>
      <c r="C1465" s="65" t="s">
        <v>8</v>
      </c>
      <c r="D1465" s="65" t="s">
        <v>9</v>
      </c>
      <c r="E1465" s="65" t="s">
        <v>10</v>
      </c>
      <c r="F1465" s="65" t="s">
        <v>11</v>
      </c>
      <c r="G1465" s="65" t="s">
        <v>12</v>
      </c>
      <c r="H1465" s="65" t="s">
        <v>13</v>
      </c>
      <c r="I1465" s="65" t="s">
        <v>14</v>
      </c>
      <c r="J1465" s="65" t="s">
        <v>15</v>
      </c>
      <c r="K1465" s="65" t="s">
        <v>16</v>
      </c>
      <c r="L1465" s="65" t="s">
        <v>17</v>
      </c>
      <c r="M1465" s="65" t="s">
        <v>18</v>
      </c>
      <c r="N1465" s="64" t="s">
        <v>40</v>
      </c>
      <c r="O1465" s="60"/>
      <c r="P1465" s="60"/>
      <c r="Q1465" s="102"/>
      <c r="R1465" s="80"/>
      <c r="S1465" s="80"/>
      <c r="T1465" s="80"/>
      <c r="U1465" s="80"/>
      <c r="V1465" s="80"/>
    </row>
    <row r="1466" spans="1:22" s="79" customFormat="1" hidden="1" x14ac:dyDescent="0.2">
      <c r="A1466" s="65" t="s">
        <v>71</v>
      </c>
      <c r="B1466" s="110">
        <f>B1439-B1438</f>
        <v>-14710.4</v>
      </c>
      <c r="C1466" s="110" t="e">
        <f t="shared" ref="C1466:I1466" si="869">C1439-C1438</f>
        <v>#REF!</v>
      </c>
      <c r="D1466" s="110" t="e">
        <f t="shared" si="869"/>
        <v>#REF!</v>
      </c>
      <c r="E1466" s="110" t="e">
        <f t="shared" si="869"/>
        <v>#REF!</v>
      </c>
      <c r="F1466" s="110" t="e">
        <f t="shared" si="869"/>
        <v>#REF!</v>
      </c>
      <c r="G1466" s="110" t="e">
        <f t="shared" si="869"/>
        <v>#REF!</v>
      </c>
      <c r="H1466" s="110" t="e">
        <f t="shared" si="869"/>
        <v>#REF!</v>
      </c>
      <c r="I1466" s="110" t="e">
        <f t="shared" si="869"/>
        <v>#REF!</v>
      </c>
      <c r="J1466" s="110" t="e">
        <f>J1445-J1444</f>
        <v>#VALUE!</v>
      </c>
      <c r="K1466" s="110" t="e">
        <f>K1445-K1444</f>
        <v>#VALUE!</v>
      </c>
      <c r="L1466" s="110" t="e">
        <f>L1445-L1444</f>
        <v>#VALUE!</v>
      </c>
      <c r="M1466" s="110" t="e">
        <f>M1445-M1444</f>
        <v>#VALUE!</v>
      </c>
      <c r="N1466" s="96">
        <f>O1445-O1444</f>
        <v>0</v>
      </c>
      <c r="O1466" s="60"/>
      <c r="P1466" s="60"/>
      <c r="Q1466" s="102"/>
      <c r="R1466" s="80"/>
      <c r="S1466" s="80"/>
      <c r="T1466" s="80"/>
      <c r="U1466" s="80"/>
      <c r="V1466" s="80"/>
    </row>
    <row r="1467" spans="1:22" s="79" customFormat="1" hidden="1" x14ac:dyDescent="0.2">
      <c r="A1467" s="65" t="s">
        <v>72</v>
      </c>
      <c r="B1467" s="70">
        <f t="shared" ref="B1467:I1467" si="870">(B1466/B1438)*100</f>
        <v>-100</v>
      </c>
      <c r="C1467" s="70" t="e">
        <f t="shared" si="870"/>
        <v>#REF!</v>
      </c>
      <c r="D1467" s="70" t="e">
        <f t="shared" si="870"/>
        <v>#REF!</v>
      </c>
      <c r="E1467" s="70" t="e">
        <f t="shared" si="870"/>
        <v>#REF!</v>
      </c>
      <c r="F1467" s="70" t="e">
        <f t="shared" si="870"/>
        <v>#REF!</v>
      </c>
      <c r="G1467" s="70" t="e">
        <f t="shared" si="870"/>
        <v>#REF!</v>
      </c>
      <c r="H1467" s="70" t="e">
        <f t="shared" si="870"/>
        <v>#REF!</v>
      </c>
      <c r="I1467" s="70" t="e">
        <f t="shared" si="870"/>
        <v>#REF!</v>
      </c>
      <c r="J1467" s="70" t="e">
        <f>(J1466/J1444)*100</f>
        <v>#VALUE!</v>
      </c>
      <c r="K1467" s="70" t="e">
        <f>(K1466/K1444)*100</f>
        <v>#VALUE!</v>
      </c>
      <c r="L1467" s="70" t="e">
        <f>(L1466/L1444)*100</f>
        <v>#VALUE!</v>
      </c>
      <c r="M1467" s="70" t="e">
        <f>(M1466/M1444)*100</f>
        <v>#VALUE!</v>
      </c>
      <c r="N1467" s="81" t="e">
        <f>(N1466/O1444)*100</f>
        <v>#DIV/0!</v>
      </c>
      <c r="O1467" s="60"/>
      <c r="P1467" s="60"/>
      <c r="Q1467" s="102"/>
      <c r="R1467" s="80"/>
      <c r="S1467" s="80"/>
      <c r="T1467" s="80"/>
      <c r="U1467" s="80"/>
      <c r="V1467" s="80"/>
    </row>
    <row r="1468" spans="1:22" s="77" customFormat="1" x14ac:dyDescent="0.2">
      <c r="A1468" s="74"/>
      <c r="B1468" s="75"/>
      <c r="C1468" s="75"/>
      <c r="D1468" s="76"/>
      <c r="E1468" s="76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  <c r="T1468" s="76"/>
    </row>
    <row r="1469" spans="1:22" x14ac:dyDescent="0.2">
      <c r="B1469" s="65" t="s">
        <v>27</v>
      </c>
      <c r="C1469" s="73" t="s">
        <v>24</v>
      </c>
      <c r="D1469" s="73" t="s">
        <v>28</v>
      </c>
      <c r="E1469" s="65" t="s">
        <v>29</v>
      </c>
      <c r="F1469" s="65" t="s">
        <v>30</v>
      </c>
      <c r="G1469" s="65" t="s">
        <v>31</v>
      </c>
      <c r="H1469" s="65" t="s">
        <v>32</v>
      </c>
      <c r="I1469" s="65" t="s">
        <v>33</v>
      </c>
      <c r="J1469" s="65" t="s">
        <v>34</v>
      </c>
      <c r="K1469" s="65" t="s">
        <v>35</v>
      </c>
      <c r="L1469" s="65" t="s">
        <v>36</v>
      </c>
      <c r="M1469" s="65" t="s">
        <v>37</v>
      </c>
      <c r="N1469" s="65"/>
      <c r="O1469" s="65"/>
    </row>
    <row r="1470" spans="1:22" s="79" customFormat="1" x14ac:dyDescent="0.2">
      <c r="A1470" s="65" t="s">
        <v>76</v>
      </c>
      <c r="B1470" s="70">
        <f>B1398-M1397</f>
        <v>-698.10000000000036</v>
      </c>
      <c r="C1470" s="70">
        <f t="shared" ref="C1470:H1470" si="871">C1398-B1398</f>
        <v>-232.69999999999891</v>
      </c>
      <c r="D1470" s="70">
        <f t="shared" si="871"/>
        <v>53.399999999999636</v>
      </c>
      <c r="E1470" s="70">
        <f t="shared" si="871"/>
        <v>-37.200000000000728</v>
      </c>
      <c r="F1470" s="70">
        <f t="shared" si="871"/>
        <v>54.5</v>
      </c>
      <c r="G1470" s="70">
        <f t="shared" si="871"/>
        <v>40.800000000001091</v>
      </c>
      <c r="H1470" s="70">
        <f t="shared" si="871"/>
        <v>-34.700000000000728</v>
      </c>
      <c r="I1470" s="70">
        <f>I1398-H1398</f>
        <v>-37.299999999999272</v>
      </c>
      <c r="J1470" s="70">
        <f>J1398-I1398</f>
        <v>-171.30000000000109</v>
      </c>
      <c r="K1470" s="70">
        <f>K1398-J1398</f>
        <v>38.600000000000364</v>
      </c>
      <c r="L1470" s="70">
        <f>L1398-K1398</f>
        <v>213.60000000000036</v>
      </c>
      <c r="M1470" s="70">
        <f>M1398-L1398</f>
        <v>72.700000000000728</v>
      </c>
      <c r="N1470" s="60"/>
      <c r="O1470" s="60"/>
      <c r="P1470" s="60"/>
      <c r="Q1470" s="60"/>
      <c r="R1470" s="60"/>
      <c r="S1470" s="60"/>
      <c r="T1470" s="60"/>
    </row>
    <row r="1471" spans="1:22" s="79" customFormat="1" x14ac:dyDescent="0.2">
      <c r="A1471" s="65" t="s">
        <v>77</v>
      </c>
      <c r="B1471" s="70">
        <f>(B1470/M1397)*100</f>
        <v>-4.3208883167042185</v>
      </c>
      <c r="C1471" s="70">
        <f t="shared" ref="C1471:M1471" si="872">(C1470/B1398)*100</f>
        <v>-1.5053401732402587</v>
      </c>
      <c r="D1471" s="70">
        <f t="shared" si="872"/>
        <v>0.35072509457755119</v>
      </c>
      <c r="E1471" s="70">
        <f t="shared" si="872"/>
        <v>-0.24347143137640376</v>
      </c>
      <c r="F1471" s="70">
        <f t="shared" si="872"/>
        <v>0.35756931596005725</v>
      </c>
      <c r="G1471" s="70">
        <f t="shared" si="872"/>
        <v>0.26673117028301674</v>
      </c>
      <c r="H1471" s="70">
        <f t="shared" si="872"/>
        <v>-0.22624876932406207</v>
      </c>
      <c r="I1471" s="70">
        <f t="shared" si="872"/>
        <v>-0.24375261396904585</v>
      </c>
      <c r="J1471" s="70">
        <f t="shared" si="872"/>
        <v>-1.1221675586796096</v>
      </c>
      <c r="K1471" s="70">
        <f t="shared" si="872"/>
        <v>0.25573414249559667</v>
      </c>
      <c r="L1471" s="70">
        <f t="shared" si="872"/>
        <v>1.4115407998731224</v>
      </c>
      <c r="M1471" s="70">
        <f t="shared" si="872"/>
        <v>0.47373908510361479</v>
      </c>
      <c r="N1471" s="60"/>
      <c r="O1471" s="60"/>
      <c r="P1471" s="60"/>
      <c r="Q1471" s="60"/>
      <c r="R1471" s="60"/>
      <c r="S1471" s="60"/>
      <c r="T1471" s="60"/>
    </row>
    <row r="1472" spans="1:22" x14ac:dyDescent="0.2">
      <c r="B1472" s="64" t="s">
        <v>7</v>
      </c>
      <c r="C1472" s="65" t="s">
        <v>8</v>
      </c>
      <c r="D1472" s="65" t="s">
        <v>9</v>
      </c>
      <c r="E1472" s="65" t="s">
        <v>10</v>
      </c>
      <c r="F1472" s="65" t="s">
        <v>11</v>
      </c>
      <c r="G1472" s="65" t="s">
        <v>12</v>
      </c>
      <c r="H1472" s="65" t="s">
        <v>13</v>
      </c>
      <c r="I1472" s="65" t="s">
        <v>14</v>
      </c>
      <c r="J1472" s="65" t="s">
        <v>15</v>
      </c>
      <c r="K1472" s="65" t="s">
        <v>16</v>
      </c>
      <c r="L1472" s="65" t="s">
        <v>17</v>
      </c>
      <c r="M1472" s="65" t="s">
        <v>18</v>
      </c>
      <c r="N1472" s="65" t="s">
        <v>40</v>
      </c>
    </row>
    <row r="1473" spans="1:20" s="79" customFormat="1" x14ac:dyDescent="0.2">
      <c r="A1473" s="65" t="s">
        <v>78</v>
      </c>
      <c r="B1473" s="70">
        <f t="shared" ref="B1473:M1473" si="873">B1398-B1397</f>
        <v>121.19999999999891</v>
      </c>
      <c r="C1473" s="70">
        <f t="shared" si="873"/>
        <v>49.100000000000364</v>
      </c>
      <c r="D1473" s="70">
        <f t="shared" si="873"/>
        <v>-16.399999999999636</v>
      </c>
      <c r="E1473" s="70">
        <f t="shared" si="873"/>
        <v>-79.900000000001455</v>
      </c>
      <c r="F1473" s="70">
        <f t="shared" si="873"/>
        <v>-161.30000000000109</v>
      </c>
      <c r="G1473" s="70">
        <f t="shared" si="873"/>
        <v>-169</v>
      </c>
      <c r="H1473" s="70">
        <f t="shared" si="873"/>
        <v>-206.39999999999964</v>
      </c>
      <c r="I1473" s="70">
        <f t="shared" si="873"/>
        <v>-267.60000000000036</v>
      </c>
      <c r="J1473" s="70">
        <f t="shared" si="873"/>
        <v>-341.70000000000073</v>
      </c>
      <c r="K1473" s="70">
        <f t="shared" si="873"/>
        <v>-391</v>
      </c>
      <c r="L1473" s="70">
        <f t="shared" si="873"/>
        <v>-642.79999999999927</v>
      </c>
      <c r="M1473" s="70">
        <f t="shared" si="873"/>
        <v>-737.69999999999891</v>
      </c>
      <c r="N1473" s="71">
        <f>O1398-O1397</f>
        <v>-236.95833333333394</v>
      </c>
      <c r="O1473" s="60"/>
      <c r="P1473" s="60"/>
      <c r="Q1473" s="60"/>
      <c r="R1473" s="60"/>
      <c r="S1473" s="60"/>
      <c r="T1473" s="60"/>
    </row>
    <row r="1474" spans="1:20" s="79" customFormat="1" x14ac:dyDescent="0.2">
      <c r="A1474" s="65" t="s">
        <v>79</v>
      </c>
      <c r="B1474" s="70">
        <f t="shared" ref="B1474:M1474" si="874">(B1473/B1397)*100</f>
        <v>0.79024065827306922</v>
      </c>
      <c r="C1474" s="70">
        <f t="shared" si="874"/>
        <v>0.32352650479359774</v>
      </c>
      <c r="D1474" s="70">
        <f t="shared" si="874"/>
        <v>-0.10722177909698104</v>
      </c>
      <c r="E1474" s="70">
        <f t="shared" si="874"/>
        <v>-0.52148260310540906</v>
      </c>
      <c r="F1474" s="70">
        <f t="shared" si="874"/>
        <v>-1.0434996377186696</v>
      </c>
      <c r="G1474" s="70">
        <f t="shared" si="874"/>
        <v>-1.0898936547552254</v>
      </c>
      <c r="H1474" s="70">
        <f t="shared" si="874"/>
        <v>-1.3308573197152562</v>
      </c>
      <c r="I1474" s="70">
        <f t="shared" si="874"/>
        <v>-1.7228170247284784</v>
      </c>
      <c r="J1474" s="70">
        <f t="shared" si="874"/>
        <v>-2.2137280943280149</v>
      </c>
      <c r="K1474" s="70">
        <f t="shared" si="874"/>
        <v>-2.5187781027352254</v>
      </c>
      <c r="L1474" s="70">
        <f t="shared" si="874"/>
        <v>-4.0203142199539634</v>
      </c>
      <c r="M1474" s="70">
        <f t="shared" si="874"/>
        <v>-4.5659924240548575</v>
      </c>
      <c r="N1474" s="81">
        <f>(N1473/O1397)*100</f>
        <v>-1.526793384879729</v>
      </c>
      <c r="O1474" s="60"/>
      <c r="P1474" s="60"/>
      <c r="Q1474" s="60"/>
      <c r="R1474" s="60"/>
      <c r="S1474" s="60"/>
      <c r="T1474" s="60"/>
    </row>
    <row r="1475" spans="1:20" s="77" customFormat="1" x14ac:dyDescent="0.2">
      <c r="A1475" s="74"/>
      <c r="B1475" s="75"/>
      <c r="C1475" s="75"/>
      <c r="D1475" s="76"/>
      <c r="E1475" s="76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  <c r="P1475" s="76"/>
      <c r="Q1475" s="76"/>
      <c r="R1475" s="76"/>
      <c r="S1475" s="76"/>
      <c r="T1475" s="76"/>
    </row>
    <row r="1476" spans="1:20" s="65" customFormat="1" x14ac:dyDescent="0.2">
      <c r="B1476" s="65" t="s">
        <v>27</v>
      </c>
      <c r="C1476" s="73" t="s">
        <v>24</v>
      </c>
      <c r="D1476" s="73" t="s">
        <v>28</v>
      </c>
      <c r="E1476" s="65" t="s">
        <v>29</v>
      </c>
      <c r="F1476" s="65" t="s">
        <v>30</v>
      </c>
      <c r="G1476" s="65" t="s">
        <v>31</v>
      </c>
      <c r="H1476" s="65" t="s">
        <v>32</v>
      </c>
      <c r="I1476" s="65" t="s">
        <v>33</v>
      </c>
      <c r="J1476" s="65" t="s">
        <v>34</v>
      </c>
      <c r="K1476" s="65" t="s">
        <v>35</v>
      </c>
      <c r="L1476" s="65" t="s">
        <v>36</v>
      </c>
      <c r="M1476" s="65" t="s">
        <v>37</v>
      </c>
    </row>
    <row r="1477" spans="1:20" s="65" customFormat="1" x14ac:dyDescent="0.2">
      <c r="A1477" s="65" t="s">
        <v>80</v>
      </c>
      <c r="B1477" s="70">
        <f>B1399-M1398</f>
        <v>-736</v>
      </c>
      <c r="C1477" s="70">
        <f t="shared" ref="C1477:M1477" si="875">C1399-B1399</f>
        <v>-249.20000000000073</v>
      </c>
      <c r="D1477" s="70">
        <f t="shared" si="875"/>
        <v>-28.700000000000728</v>
      </c>
      <c r="E1477" s="70">
        <f t="shared" si="875"/>
        <v>-10.699999999998909</v>
      </c>
      <c r="F1477" s="70">
        <f t="shared" si="875"/>
        <v>95.899999999999636</v>
      </c>
      <c r="G1477" s="70">
        <f t="shared" si="875"/>
        <v>48</v>
      </c>
      <c r="H1477" s="70">
        <f t="shared" si="875"/>
        <v>-54.399999999999636</v>
      </c>
      <c r="I1477" s="70">
        <f t="shared" si="875"/>
        <v>6</v>
      </c>
      <c r="J1477" s="70">
        <f t="shared" si="875"/>
        <v>-127.60000000000036</v>
      </c>
      <c r="K1477" s="70">
        <f t="shared" si="875"/>
        <v>45.100000000000364</v>
      </c>
      <c r="L1477" s="70">
        <f t="shared" si="875"/>
        <v>317.10000000000036</v>
      </c>
      <c r="M1477" s="70">
        <f t="shared" si="875"/>
        <v>133.59999999999854</v>
      </c>
      <c r="N1477" s="60"/>
    </row>
    <row r="1478" spans="1:20" s="65" customFormat="1" x14ac:dyDescent="0.2">
      <c r="A1478" s="65" t="s">
        <v>81</v>
      </c>
      <c r="B1478" s="70">
        <f>(B1477/M1398)*100</f>
        <v>-4.7734244780688382</v>
      </c>
      <c r="C1478" s="70">
        <f t="shared" ref="C1478:M1478" si="876">(C1477/B1399)*100</f>
        <v>-1.697235522077007</v>
      </c>
      <c r="D1478" s="70">
        <f t="shared" si="876"/>
        <v>-0.19884296948072697</v>
      </c>
      <c r="E1478" s="70">
        <f t="shared" si="876"/>
        <v>-7.428079529045116E-2</v>
      </c>
      <c r="F1478" s="70">
        <f t="shared" si="876"/>
        <v>0.66624519768516011</v>
      </c>
      <c r="G1478" s="70">
        <f t="shared" si="876"/>
        <v>0.33126293995859213</v>
      </c>
      <c r="H1478" s="70">
        <f t="shared" si="876"/>
        <v>-0.37419177328380543</v>
      </c>
      <c r="I1478" s="70">
        <f t="shared" si="876"/>
        <v>4.142616476566599E-2</v>
      </c>
      <c r="J1478" s="70">
        <f t="shared" si="876"/>
        <v>-0.8806316254416986</v>
      </c>
      <c r="K1478" s="70">
        <f t="shared" si="876"/>
        <v>0.31402311655758508</v>
      </c>
      <c r="L1478" s="70">
        <f t="shared" si="876"/>
        <v>2.2009981189830037</v>
      </c>
      <c r="M1478" s="70">
        <f t="shared" si="876"/>
        <v>0.90734980508277896</v>
      </c>
      <c r="N1478" s="60"/>
    </row>
    <row r="1479" spans="1:20" s="65" customFormat="1" x14ac:dyDescent="0.2">
      <c r="B1479" s="64" t="s">
        <v>7</v>
      </c>
      <c r="C1479" s="65" t="s">
        <v>8</v>
      </c>
      <c r="D1479" s="65" t="s">
        <v>9</v>
      </c>
      <c r="E1479" s="65" t="s">
        <v>10</v>
      </c>
      <c r="F1479" s="65" t="s">
        <v>11</v>
      </c>
      <c r="G1479" s="65" t="s">
        <v>12</v>
      </c>
      <c r="H1479" s="65" t="s">
        <v>13</v>
      </c>
      <c r="I1479" s="65" t="s">
        <v>14</v>
      </c>
      <c r="J1479" s="65" t="s">
        <v>15</v>
      </c>
      <c r="K1479" s="65" t="s">
        <v>16</v>
      </c>
      <c r="L1479" s="65" t="s">
        <v>17</v>
      </c>
      <c r="M1479" s="65" t="s">
        <v>18</v>
      </c>
      <c r="N1479" s="65" t="s">
        <v>40</v>
      </c>
    </row>
    <row r="1480" spans="1:20" s="65" customFormat="1" x14ac:dyDescent="0.2">
      <c r="A1480" s="65" t="s">
        <v>82</v>
      </c>
      <c r="B1480" s="70">
        <f t="shared" ref="B1480:M1480" si="877">B1399-B1398</f>
        <v>-775.59999999999854</v>
      </c>
      <c r="C1480" s="70">
        <f t="shared" si="877"/>
        <v>-792.10000000000036</v>
      </c>
      <c r="D1480" s="70">
        <f t="shared" si="877"/>
        <v>-874.20000000000073</v>
      </c>
      <c r="E1480" s="70">
        <f t="shared" si="877"/>
        <v>-847.69999999999891</v>
      </c>
      <c r="F1480" s="70">
        <f t="shared" si="877"/>
        <v>-806.29999999999927</v>
      </c>
      <c r="G1480" s="70">
        <f t="shared" si="877"/>
        <v>-799.10000000000036</v>
      </c>
      <c r="H1480" s="70">
        <f t="shared" si="877"/>
        <v>-818.79999999999927</v>
      </c>
      <c r="I1480" s="70">
        <f t="shared" si="877"/>
        <v>-775.5</v>
      </c>
      <c r="J1480" s="70">
        <f t="shared" si="877"/>
        <v>-731.79999999999927</v>
      </c>
      <c r="K1480" s="70">
        <f t="shared" si="877"/>
        <v>-725.29999999999927</v>
      </c>
      <c r="L1480" s="70">
        <f t="shared" si="877"/>
        <v>-621.79999999999927</v>
      </c>
      <c r="M1480" s="70">
        <f t="shared" si="877"/>
        <v>-560.90000000000146</v>
      </c>
      <c r="N1480" s="80">
        <f>O1399-O1398</f>
        <v>-760.75833333333139</v>
      </c>
    </row>
    <row r="1481" spans="1:20" s="65" customFormat="1" x14ac:dyDescent="0.2">
      <c r="A1481" s="65" t="s">
        <v>83</v>
      </c>
      <c r="B1481" s="70">
        <f t="shared" ref="B1481:M1481" si="878">(B1480/B1398)*100</f>
        <v>-5.0173693096912251</v>
      </c>
      <c r="C1481" s="70">
        <f t="shared" si="878"/>
        <v>-5.2024222362337138</v>
      </c>
      <c r="D1481" s="70">
        <f t="shared" si="878"/>
        <v>-5.721578637345381</v>
      </c>
      <c r="E1481" s="70">
        <f t="shared" si="878"/>
        <v>-5.5616790667768834</v>
      </c>
      <c r="F1481" s="70">
        <f t="shared" si="878"/>
        <v>-5.2712093774311386</v>
      </c>
      <c r="G1481" s="70">
        <f t="shared" si="878"/>
        <v>-5.210241831897819</v>
      </c>
      <c r="H1481" s="70">
        <f t="shared" si="878"/>
        <v>-5.3507946465913792</v>
      </c>
      <c r="I1481" s="70">
        <f t="shared" si="878"/>
        <v>-5.08021565531834</v>
      </c>
      <c r="J1481" s="70">
        <f t="shared" si="878"/>
        <v>-4.8483483284527376</v>
      </c>
      <c r="K1481" s="70">
        <f t="shared" si="878"/>
        <v>-4.7930268827152291</v>
      </c>
      <c r="L1481" s="70">
        <f t="shared" si="878"/>
        <v>-4.0518701941874058</v>
      </c>
      <c r="M1481" s="70">
        <f t="shared" si="878"/>
        <v>-3.6377904752021988</v>
      </c>
      <c r="N1481" s="81">
        <f>(N1480/O1398)*100</f>
        <v>-4.9777940146076816</v>
      </c>
    </row>
    <row r="1482" spans="1:20" s="77" customFormat="1" x14ac:dyDescent="0.2">
      <c r="A1482" s="74"/>
      <c r="B1482" s="75"/>
      <c r="C1482" s="75"/>
      <c r="D1482" s="76"/>
      <c r="E1482" s="76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  <c r="P1482" s="76"/>
      <c r="Q1482" s="76"/>
      <c r="R1482" s="76"/>
      <c r="S1482" s="76"/>
      <c r="T1482" s="76"/>
    </row>
    <row r="1483" spans="1:20" s="65" customFormat="1" x14ac:dyDescent="0.2">
      <c r="B1483" s="65" t="s">
        <v>27</v>
      </c>
      <c r="C1483" s="73" t="s">
        <v>24</v>
      </c>
      <c r="D1483" s="73" t="s">
        <v>28</v>
      </c>
      <c r="E1483" s="65" t="s">
        <v>29</v>
      </c>
      <c r="F1483" s="65" t="s">
        <v>30</v>
      </c>
      <c r="G1483" s="65" t="s">
        <v>31</v>
      </c>
      <c r="H1483" s="65" t="s">
        <v>32</v>
      </c>
      <c r="I1483" s="65" t="s">
        <v>33</v>
      </c>
      <c r="J1483" s="65" t="s">
        <v>34</v>
      </c>
      <c r="K1483" s="65" t="s">
        <v>35</v>
      </c>
      <c r="L1483" s="65" t="s">
        <v>36</v>
      </c>
      <c r="M1483" s="65" t="s">
        <v>37</v>
      </c>
    </row>
    <row r="1484" spans="1:20" s="65" customFormat="1" x14ac:dyDescent="0.2">
      <c r="A1484" s="65" t="s">
        <v>86</v>
      </c>
      <c r="B1484" s="70">
        <f>B1400-M1399</f>
        <v>-572.79999999999927</v>
      </c>
      <c r="C1484" s="70">
        <f t="shared" ref="C1484:K1484" si="879">C1400-B1400</f>
        <v>-167.70000000000073</v>
      </c>
      <c r="D1484" s="70">
        <f t="shared" si="879"/>
        <v>86.200000000000728</v>
      </c>
      <c r="E1484" s="70">
        <f t="shared" si="879"/>
        <v>60.200000000000728</v>
      </c>
      <c r="F1484" s="70">
        <f t="shared" si="879"/>
        <v>110.79999999999927</v>
      </c>
      <c r="G1484" s="70">
        <f t="shared" si="879"/>
        <v>61.700000000000728</v>
      </c>
      <c r="H1484" s="70">
        <f t="shared" si="879"/>
        <v>3.2999999999992724</v>
      </c>
      <c r="I1484" s="70">
        <f t="shared" si="879"/>
        <v>18.399999999999636</v>
      </c>
      <c r="J1484" s="70">
        <f t="shared" si="879"/>
        <v>-102.69999999999891</v>
      </c>
      <c r="K1484" s="70">
        <f t="shared" si="879"/>
        <v>149.79999999999927</v>
      </c>
      <c r="L1484" s="70">
        <f>L1400-K1400</f>
        <v>339.20000000000073</v>
      </c>
      <c r="M1484" s="70">
        <f>M1400-L1400</f>
        <v>158.59999999999854</v>
      </c>
      <c r="N1484" s="60"/>
    </row>
    <row r="1485" spans="1:20" s="65" customFormat="1" x14ac:dyDescent="0.2">
      <c r="A1485" s="65" t="s">
        <v>87</v>
      </c>
      <c r="B1485" s="70">
        <f>(B1484/M1399)*100</f>
        <v>-3.8552140962995822</v>
      </c>
      <c r="C1485" s="70">
        <f t="shared" ref="C1485:K1485" si="880">(C1484/B1400)*100</f>
        <v>-1.1739586979349019</v>
      </c>
      <c r="D1485" s="70">
        <f t="shared" si="880"/>
        <v>0.61059834387595879</v>
      </c>
      <c r="E1485" s="70">
        <f t="shared" si="880"/>
        <v>0.42383919456472507</v>
      </c>
      <c r="F1485" s="70">
        <f t="shared" si="880"/>
        <v>0.7767970442451767</v>
      </c>
      <c r="G1485" s="70">
        <f t="shared" si="880"/>
        <v>0.42923232112421805</v>
      </c>
      <c r="H1485" s="70">
        <f t="shared" si="880"/>
        <v>2.2859201174819356E-2</v>
      </c>
      <c r="I1485" s="70">
        <f t="shared" si="880"/>
        <v>0.12742823504968756</v>
      </c>
      <c r="J1485" s="70">
        <f t="shared" si="880"/>
        <v>-0.71033829255976955</v>
      </c>
      <c r="K1485" s="70">
        <f t="shared" si="880"/>
        <v>1.0435242978154207</v>
      </c>
      <c r="L1485" s="70">
        <f>(L1484/K1400)*100</f>
        <v>2.338503964150298</v>
      </c>
      <c r="M1485" s="70">
        <f>(M1484/L1400)*100</f>
        <v>1.06843076757251</v>
      </c>
      <c r="N1485" s="60"/>
    </row>
    <row r="1486" spans="1:20" s="65" customFormat="1" x14ac:dyDescent="0.2">
      <c r="B1486" s="64" t="s">
        <v>7</v>
      </c>
      <c r="C1486" s="65" t="s">
        <v>8</v>
      </c>
      <c r="D1486" s="65" t="s">
        <v>9</v>
      </c>
      <c r="E1486" s="65" t="s">
        <v>10</v>
      </c>
      <c r="F1486" s="65" t="s">
        <v>11</v>
      </c>
      <c r="G1486" s="65" t="s">
        <v>12</v>
      </c>
      <c r="H1486" s="65" t="s">
        <v>13</v>
      </c>
      <c r="I1486" s="65" t="s">
        <v>14</v>
      </c>
      <c r="J1486" s="65" t="s">
        <v>15</v>
      </c>
      <c r="K1486" s="65" t="s">
        <v>16</v>
      </c>
      <c r="L1486" s="65" t="s">
        <v>17</v>
      </c>
      <c r="M1486" s="65" t="s">
        <v>18</v>
      </c>
      <c r="N1486" s="65" t="s">
        <v>40</v>
      </c>
    </row>
    <row r="1487" spans="1:20" s="65" customFormat="1" x14ac:dyDescent="0.2">
      <c r="A1487" s="65" t="s">
        <v>88</v>
      </c>
      <c r="B1487" s="70">
        <f t="shared" ref="B1487:K1487" si="881">B1400-B1399</f>
        <v>-397.70000000000073</v>
      </c>
      <c r="C1487" s="70">
        <f t="shared" si="881"/>
        <v>-316.20000000000073</v>
      </c>
      <c r="D1487" s="70">
        <f t="shared" si="881"/>
        <v>-201.29999999999927</v>
      </c>
      <c r="E1487" s="70">
        <f t="shared" si="881"/>
        <v>-130.39999999999964</v>
      </c>
      <c r="F1487" s="70">
        <f t="shared" si="881"/>
        <v>-115.5</v>
      </c>
      <c r="G1487" s="70">
        <f t="shared" si="881"/>
        <v>-101.79999999999927</v>
      </c>
      <c r="H1487" s="70">
        <f t="shared" si="881"/>
        <v>-44.100000000000364</v>
      </c>
      <c r="I1487" s="70">
        <f t="shared" si="881"/>
        <v>-31.700000000000728</v>
      </c>
      <c r="J1487" s="70">
        <f t="shared" si="881"/>
        <v>-6.7999999999992724</v>
      </c>
      <c r="K1487" s="70">
        <f t="shared" si="881"/>
        <v>97.899999999999636</v>
      </c>
      <c r="L1487" s="70">
        <f>L1400-L1399</f>
        <v>120</v>
      </c>
      <c r="M1487" s="70">
        <f>M1400-M1399</f>
        <v>145</v>
      </c>
      <c r="N1487" s="80">
        <f>O1400-O1399</f>
        <v>-81.883333333335031</v>
      </c>
    </row>
    <row r="1488" spans="1:20" s="65" customFormat="1" x14ac:dyDescent="0.2">
      <c r="A1488" s="65" t="s">
        <v>89</v>
      </c>
      <c r="B1488" s="70">
        <f>(B1487/M1399)*100</f>
        <v>-2.676708530199631</v>
      </c>
      <c r="C1488" s="70">
        <f t="shared" ref="C1488:K1488" si="882">(C1487/C1399)*100</f>
        <v>-2.1907368275193178</v>
      </c>
      <c r="D1488" s="70">
        <f t="shared" si="882"/>
        <v>-1.3974508497167561</v>
      </c>
      <c r="E1488" s="70">
        <f t="shared" si="882"/>
        <v>-0.9059267338701249</v>
      </c>
      <c r="F1488" s="70">
        <f t="shared" si="882"/>
        <v>-0.79710144927536231</v>
      </c>
      <c r="G1488" s="70">
        <f t="shared" si="882"/>
        <v>-0.70023386985829739</v>
      </c>
      <c r="H1488" s="70">
        <f t="shared" si="882"/>
        <v>-0.30448231102764756</v>
      </c>
      <c r="I1488" s="70">
        <f t="shared" si="882"/>
        <v>-0.21877760600707216</v>
      </c>
      <c r="J1488" s="70">
        <f t="shared" si="882"/>
        <v>-4.7347166132845508E-2</v>
      </c>
      <c r="K1488" s="70">
        <f t="shared" si="882"/>
        <v>0.67952606700862517</v>
      </c>
      <c r="L1488" s="70">
        <f>(L1487/L1399)*100</f>
        <v>0.81498485486478034</v>
      </c>
      <c r="M1488" s="70">
        <f>(M1487/M1399)*100</f>
        <v>0.9759183728412012</v>
      </c>
      <c r="N1488" s="81">
        <f>(N1487/O1399)*100</f>
        <v>-0.56384613530701688</v>
      </c>
    </row>
    <row r="1489" spans="1:20" s="77" customFormat="1" x14ac:dyDescent="0.2">
      <c r="A1489" s="74"/>
      <c r="B1489" s="75"/>
      <c r="C1489" s="75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  <c r="T1489" s="76"/>
    </row>
    <row r="1490" spans="1:20" s="65" customFormat="1" x14ac:dyDescent="0.2">
      <c r="B1490" s="65" t="s">
        <v>27</v>
      </c>
      <c r="C1490" s="73" t="s">
        <v>24</v>
      </c>
      <c r="D1490" s="73" t="s">
        <v>28</v>
      </c>
      <c r="E1490" s="65" t="s">
        <v>29</v>
      </c>
      <c r="F1490" s="65" t="s">
        <v>30</v>
      </c>
      <c r="G1490" s="65" t="s">
        <v>31</v>
      </c>
      <c r="H1490" s="65" t="s">
        <v>32</v>
      </c>
      <c r="I1490" s="65" t="s">
        <v>33</v>
      </c>
      <c r="J1490" s="65" t="s">
        <v>34</v>
      </c>
      <c r="K1490" s="65" t="s">
        <v>35</v>
      </c>
      <c r="L1490" s="65" t="s">
        <v>36</v>
      </c>
      <c r="M1490" s="65" t="s">
        <v>37</v>
      </c>
    </row>
    <row r="1491" spans="1:20" s="65" customFormat="1" x14ac:dyDescent="0.2">
      <c r="A1491" s="65" t="s">
        <v>116</v>
      </c>
      <c r="B1491" s="70">
        <f>B1401-M1400</f>
        <v>-559.69999999999891</v>
      </c>
      <c r="C1491" s="70">
        <f t="shared" ref="C1491:M1491" si="883">C1401-B1401</f>
        <v>-166.5</v>
      </c>
      <c r="D1491" s="70">
        <f t="shared" si="883"/>
        <v>66.699999999998909</v>
      </c>
      <c r="E1491" s="70">
        <f t="shared" si="883"/>
        <v>139.90000000000146</v>
      </c>
      <c r="F1491" s="70">
        <f t="shared" si="883"/>
        <v>99.699999999998909</v>
      </c>
      <c r="G1491" s="70">
        <f t="shared" si="883"/>
        <v>93.700000000000728</v>
      </c>
      <c r="H1491" s="70">
        <f t="shared" si="883"/>
        <v>35.399999999999636</v>
      </c>
      <c r="I1491" s="70">
        <f t="shared" si="883"/>
        <v>-0.7000000000007276</v>
      </c>
      <c r="J1491" s="70">
        <f t="shared" si="883"/>
        <v>-99.599999999998545</v>
      </c>
      <c r="K1491" s="70">
        <f t="shared" si="883"/>
        <v>134.19999999999891</v>
      </c>
      <c r="L1491" s="70">
        <f t="shared" si="883"/>
        <v>390.60000000000036</v>
      </c>
      <c r="M1491" s="70">
        <f t="shared" si="883"/>
        <v>154.5</v>
      </c>
      <c r="N1491" s="60"/>
    </row>
    <row r="1492" spans="1:20" s="65" customFormat="1" x14ac:dyDescent="0.2">
      <c r="A1492" s="65" t="s">
        <v>117</v>
      </c>
      <c r="B1492" s="70">
        <f>(B1491/M1400)*100</f>
        <v>-3.7306369477697423</v>
      </c>
      <c r="C1492" s="70">
        <f t="shared" ref="C1492:M1492" si="884">(C1491/B1401)*100</f>
        <v>-1.1527996067326267</v>
      </c>
      <c r="D1492" s="70">
        <f t="shared" si="884"/>
        <v>0.46719807237016453</v>
      </c>
      <c r="E1492" s="70">
        <f t="shared" si="884"/>
        <v>0.975368290421322</v>
      </c>
      <c r="F1492" s="70">
        <f t="shared" si="884"/>
        <v>0.68838378258947541</v>
      </c>
      <c r="G1492" s="70">
        <f t="shared" si="884"/>
        <v>0.6425333781346696</v>
      </c>
      <c r="H1492" s="70">
        <f t="shared" si="884"/>
        <v>0.24120027799353827</v>
      </c>
      <c r="I1492" s="70">
        <f t="shared" si="884"/>
        <v>-4.7580206634089701E-3</v>
      </c>
      <c r="J1492" s="70">
        <f t="shared" si="884"/>
        <v>-0.67703058193360577</v>
      </c>
      <c r="K1492" s="70">
        <f t="shared" si="884"/>
        <v>0.9184420703956343</v>
      </c>
      <c r="L1492" s="70">
        <f t="shared" si="884"/>
        <v>2.6488718898134422</v>
      </c>
      <c r="M1492" s="70">
        <f t="shared" si="884"/>
        <v>1.0207115251213954</v>
      </c>
      <c r="N1492" s="60"/>
    </row>
    <row r="1493" spans="1:20" s="65" customFormat="1" x14ac:dyDescent="0.2">
      <c r="B1493" s="64" t="s">
        <v>7</v>
      </c>
      <c r="C1493" s="65" t="s">
        <v>8</v>
      </c>
      <c r="D1493" s="65" t="s">
        <v>9</v>
      </c>
      <c r="E1493" s="65" t="s">
        <v>10</v>
      </c>
      <c r="F1493" s="65" t="s">
        <v>11</v>
      </c>
      <c r="G1493" s="65" t="s">
        <v>12</v>
      </c>
      <c r="H1493" s="65" t="s">
        <v>13</v>
      </c>
      <c r="I1493" s="65" t="s">
        <v>14</v>
      </c>
      <c r="J1493" s="65" t="s">
        <v>15</v>
      </c>
      <c r="K1493" s="65" t="s">
        <v>16</v>
      </c>
      <c r="L1493" s="65" t="s">
        <v>17</v>
      </c>
      <c r="M1493" s="65" t="s">
        <v>18</v>
      </c>
      <c r="N1493" s="65" t="s">
        <v>40</v>
      </c>
    </row>
    <row r="1494" spans="1:20" s="65" customFormat="1" x14ac:dyDescent="0.2">
      <c r="A1494" s="65" t="s">
        <v>118</v>
      </c>
      <c r="B1494" s="70">
        <f t="shared" ref="B1494:G1494" si="885">B1401-B1400</f>
        <v>158.10000000000036</v>
      </c>
      <c r="C1494" s="70">
        <f t="shared" si="885"/>
        <v>159.30000000000109</v>
      </c>
      <c r="D1494" s="70">
        <f t="shared" si="885"/>
        <v>139.79999999999927</v>
      </c>
      <c r="E1494" s="70">
        <f t="shared" si="885"/>
        <v>219.5</v>
      </c>
      <c r="F1494" s="70">
        <f t="shared" si="885"/>
        <v>208.39999999999964</v>
      </c>
      <c r="G1494" s="70">
        <f t="shared" si="885"/>
        <v>240.39999999999964</v>
      </c>
      <c r="H1494" s="70">
        <f t="shared" ref="H1494:M1494" si="886">H1401-H1400</f>
        <v>272.5</v>
      </c>
      <c r="I1494" s="70">
        <f t="shared" si="886"/>
        <v>253.39999999999964</v>
      </c>
      <c r="J1494" s="70">
        <f t="shared" si="886"/>
        <v>256.5</v>
      </c>
      <c r="K1494" s="70">
        <f t="shared" si="886"/>
        <v>240.89999999999964</v>
      </c>
      <c r="L1494" s="70">
        <f t="shared" si="886"/>
        <v>292.29999999999927</v>
      </c>
      <c r="M1494" s="70">
        <f t="shared" si="886"/>
        <v>288.20000000000073</v>
      </c>
      <c r="N1494" s="80">
        <f>O1401-O1400</f>
        <v>227.44166666666752</v>
      </c>
    </row>
    <row r="1495" spans="1:20" s="65" customFormat="1" x14ac:dyDescent="0.2">
      <c r="A1495" s="65" t="s">
        <v>119</v>
      </c>
      <c r="B1495" s="70">
        <f t="shared" ref="B1495:G1495" si="887">(B1494/B1400)*100</f>
        <v>1.1067553377668908</v>
      </c>
      <c r="C1495" s="70">
        <f t="shared" si="887"/>
        <v>1.1284027399006971</v>
      </c>
      <c r="D1495" s="70">
        <f t="shared" si="887"/>
        <v>0.98426444186291606</v>
      </c>
      <c r="E1495" s="70">
        <f t="shared" si="887"/>
        <v>1.5388714008286768</v>
      </c>
      <c r="F1495" s="70">
        <f t="shared" si="887"/>
        <v>1.4497895578976634</v>
      </c>
      <c r="G1495" s="70">
        <f t="shared" si="887"/>
        <v>1.6652581704326597</v>
      </c>
      <c r="H1495" s="70">
        <f t="shared" ref="H1495:M1495" si="888">(H1494/H1400)*100</f>
        <v>1.8871844592956821</v>
      </c>
      <c r="I1495" s="70">
        <f t="shared" si="888"/>
        <v>1.7526750081270421</v>
      </c>
      <c r="J1495" s="70">
        <f t="shared" si="888"/>
        <v>1.7868089612126616</v>
      </c>
      <c r="K1495" s="70">
        <f t="shared" si="888"/>
        <v>1.660806618407443</v>
      </c>
      <c r="L1495" s="70">
        <f t="shared" si="888"/>
        <v>1.9691192519637251</v>
      </c>
      <c r="M1495" s="70">
        <f t="shared" si="888"/>
        <v>1.9209747513797473</v>
      </c>
      <c r="N1495" s="81">
        <f>(N1494/O1400)*100</f>
        <v>1.5750371642521503</v>
      </c>
    </row>
    <row r="1496" spans="1:20" s="77" customFormat="1" x14ac:dyDescent="0.2">
      <c r="A1496" s="74"/>
      <c r="B1496" s="75"/>
      <c r="C1496" s="75"/>
      <c r="D1496" s="76"/>
      <c r="E1496" s="76"/>
      <c r="F1496" s="76"/>
      <c r="G1496" s="76"/>
      <c r="H1496" s="76"/>
      <c r="I1496" s="76"/>
      <c r="J1496" s="76"/>
      <c r="K1496" s="76"/>
      <c r="L1496" s="76"/>
      <c r="M1496" s="76"/>
      <c r="N1496" s="76"/>
      <c r="O1496" s="76"/>
      <c r="P1496" s="76"/>
      <c r="Q1496" s="76"/>
      <c r="R1496" s="76"/>
      <c r="S1496" s="76"/>
      <c r="T1496" s="76"/>
    </row>
    <row r="1497" spans="1:20" s="65" customFormat="1" x14ac:dyDescent="0.2">
      <c r="B1497" s="65" t="s">
        <v>27</v>
      </c>
      <c r="C1497" s="73" t="s">
        <v>24</v>
      </c>
      <c r="D1497" s="73" t="s">
        <v>28</v>
      </c>
      <c r="E1497" s="65" t="s">
        <v>29</v>
      </c>
      <c r="F1497" s="65" t="s">
        <v>30</v>
      </c>
      <c r="G1497" s="65" t="s">
        <v>31</v>
      </c>
      <c r="H1497" s="65" t="s">
        <v>32</v>
      </c>
      <c r="I1497" s="65" t="s">
        <v>33</v>
      </c>
      <c r="J1497" s="65" t="s">
        <v>34</v>
      </c>
      <c r="K1497" s="65" t="s">
        <v>35</v>
      </c>
      <c r="L1497" s="65" t="s">
        <v>36</v>
      </c>
      <c r="M1497" s="65" t="s">
        <v>37</v>
      </c>
    </row>
    <row r="1498" spans="1:20" s="65" customFormat="1" x14ac:dyDescent="0.2">
      <c r="A1498" s="65" t="s">
        <v>120</v>
      </c>
      <c r="B1498" s="70">
        <f>B1402-M1401</f>
        <v>-562.10000000000036</v>
      </c>
      <c r="C1498" s="70">
        <f>C1402-B1402</f>
        <v>-214.69999999999891</v>
      </c>
      <c r="D1498" s="70">
        <f>D1402-C1402</f>
        <v>60.199999999998909</v>
      </c>
      <c r="E1498" s="70">
        <f>E1402-D1402</f>
        <v>99.200000000000728</v>
      </c>
      <c r="F1498" s="70">
        <f t="shared" ref="F1498:H1498" si="889">F1402-E1402</f>
        <v>113.69999999999891</v>
      </c>
      <c r="G1498" s="70">
        <f t="shared" si="889"/>
        <v>49.200000000000728</v>
      </c>
      <c r="H1498" s="70">
        <f t="shared" si="889"/>
        <v>2</v>
      </c>
      <c r="I1498" s="70">
        <f>I1402-H1402</f>
        <v>15.799999999999272</v>
      </c>
      <c r="J1498" s="70">
        <f>J1402-I1402</f>
        <v>-67.799999999999272</v>
      </c>
      <c r="K1498" s="70">
        <f>K1402-J1402</f>
        <v>149.39999999999964</v>
      </c>
      <c r="L1498" s="70">
        <f>L1402-K1402</f>
        <v>494.39999999999964</v>
      </c>
      <c r="M1498" s="70">
        <f>M1402-L1402</f>
        <v>108</v>
      </c>
      <c r="N1498" s="60"/>
    </row>
    <row r="1499" spans="1:20" s="65" customFormat="1" x14ac:dyDescent="0.2">
      <c r="A1499" s="65" t="s">
        <v>121</v>
      </c>
      <c r="B1499" s="70">
        <f>(B1498/M1401)*100</f>
        <v>-3.6760185730168091</v>
      </c>
      <c r="C1499" s="70">
        <f>(C1498/B1402)*100</f>
        <v>-1.4576784417030391</v>
      </c>
      <c r="D1499" s="70">
        <f>(D1498/C1402)*100</f>
        <v>0.41476622893441528</v>
      </c>
      <c r="E1499" s="70">
        <f>(E1498/D1402)*100</f>
        <v>0.68064551542431062</v>
      </c>
      <c r="F1499" s="70">
        <f t="shared" ref="F1499:H1499" si="890">(F1498/E1402)*100</f>
        <v>0.77486097481189964</v>
      </c>
      <c r="G1499" s="70">
        <f t="shared" si="890"/>
        <v>0.33271794039480318</v>
      </c>
      <c r="H1499" s="70">
        <f t="shared" si="890"/>
        <v>1.3480268257338321E-2</v>
      </c>
      <c r="I1499" s="70">
        <f>(I1498/H1402)*100</f>
        <v>0.10647976547494202</v>
      </c>
      <c r="J1499" s="70">
        <f>(J1498/I1402)*100</f>
        <v>-0.45643349063906929</v>
      </c>
      <c r="K1499" s="70">
        <f>(K1498/J1402)*100</f>
        <v>1.0103810908599036</v>
      </c>
      <c r="L1499" s="70">
        <f>(L1498/K1402)*100</f>
        <v>3.3101453544814823</v>
      </c>
      <c r="M1499" s="70">
        <f>(M1498/L1402)*100</f>
        <v>0.69992158285969819</v>
      </c>
      <c r="N1499" s="60"/>
    </row>
    <row r="1500" spans="1:20" s="65" customFormat="1" x14ac:dyDescent="0.2">
      <c r="B1500" s="64" t="s">
        <v>7</v>
      </c>
      <c r="C1500" s="65" t="s">
        <v>8</v>
      </c>
      <c r="D1500" s="65" t="s">
        <v>9</v>
      </c>
      <c r="E1500" s="65" t="s">
        <v>10</v>
      </c>
      <c r="F1500" s="65" t="s">
        <v>11</v>
      </c>
      <c r="G1500" s="65" t="s">
        <v>12</v>
      </c>
      <c r="H1500" s="65" t="s">
        <v>13</v>
      </c>
      <c r="I1500" s="65" t="s">
        <v>14</v>
      </c>
      <c r="J1500" s="65" t="s">
        <v>15</v>
      </c>
      <c r="K1500" s="65" t="s">
        <v>16</v>
      </c>
      <c r="L1500" s="65" t="s">
        <v>17</v>
      </c>
      <c r="M1500" s="65" t="s">
        <v>18</v>
      </c>
      <c r="N1500" s="65" t="s">
        <v>40</v>
      </c>
    </row>
    <row r="1501" spans="1:20" s="65" customFormat="1" x14ac:dyDescent="0.2">
      <c r="A1501" s="65" t="s">
        <v>122</v>
      </c>
      <c r="B1501" s="70">
        <f>B1402-B1401</f>
        <v>285.79999999999927</v>
      </c>
      <c r="C1501" s="70">
        <f>C1402-C1401</f>
        <v>237.60000000000036</v>
      </c>
      <c r="D1501" s="70">
        <f>D1402-D1401</f>
        <v>231.10000000000036</v>
      </c>
      <c r="E1501" s="70">
        <f>E1402-E1401</f>
        <v>190.39999999999964</v>
      </c>
      <c r="F1501" s="70">
        <f t="shared" ref="F1501:G1501" si="891">F1402-F1401</f>
        <v>204.39999999999964</v>
      </c>
      <c r="G1501" s="70">
        <f t="shared" si="891"/>
        <v>159.89999999999964</v>
      </c>
      <c r="H1501" s="70">
        <f t="shared" ref="H1501:I1501" si="892">H1402-H1401</f>
        <v>126.5</v>
      </c>
      <c r="I1501" s="70">
        <f t="shared" si="892"/>
        <v>143</v>
      </c>
      <c r="J1501" s="70">
        <f t="shared" ref="J1501:K1501" si="893">J1402-J1401</f>
        <v>174.79999999999927</v>
      </c>
      <c r="K1501" s="70">
        <f t="shared" si="893"/>
        <v>190</v>
      </c>
      <c r="L1501" s="70">
        <f t="shared" ref="L1501:M1501" si="894">L1402-L1401</f>
        <v>293.79999999999927</v>
      </c>
      <c r="M1501" s="70">
        <f t="shared" si="894"/>
        <v>247.29999999999927</v>
      </c>
      <c r="N1501" s="80">
        <f>O1402/O1401</f>
        <v>1.014115914577298</v>
      </c>
    </row>
    <row r="1502" spans="1:20" s="65" customFormat="1" x14ac:dyDescent="0.2">
      <c r="A1502" s="65" t="s">
        <v>123</v>
      </c>
      <c r="B1502" s="70">
        <f>(B1501/B1401)*100</f>
        <v>1.9787995651902934</v>
      </c>
      <c r="C1502" s="70">
        <f>(C1501/C1401)*100</f>
        <v>1.6642617990277824</v>
      </c>
      <c r="D1502" s="70">
        <f>(D1501/D1401)*100</f>
        <v>1.6112052317109757</v>
      </c>
      <c r="E1502" s="70">
        <f>(E1501/E1401)*100</f>
        <v>1.3146266018559409</v>
      </c>
      <c r="F1502" s="70">
        <f t="shared" ref="F1502:G1502" si="895">(F1501/F1401)*100</f>
        <v>1.4016416487804184</v>
      </c>
      <c r="G1502" s="70">
        <f t="shared" si="895"/>
        <v>1.089489391275906</v>
      </c>
      <c r="H1502" s="70">
        <f t="shared" ref="H1502:I1502" si="896">(H1501/H1401)*100</f>
        <v>0.85984230560087005</v>
      </c>
      <c r="I1502" s="70">
        <f t="shared" si="896"/>
        <v>0.97204189976412692</v>
      </c>
      <c r="J1502" s="70">
        <f t="shared" ref="J1502:K1502" si="897">(J1501/J1401)*100</f>
        <v>1.1963015939281485</v>
      </c>
      <c r="K1502" s="70">
        <f t="shared" si="897"/>
        <v>1.2884937508053087</v>
      </c>
      <c r="L1502" s="70">
        <f t="shared" ref="L1502:M1502" si="898">(L1501/L1401)*100</f>
        <v>1.9410035345026875</v>
      </c>
      <c r="M1502" s="70">
        <f t="shared" si="898"/>
        <v>1.6172912170557798</v>
      </c>
      <c r="N1502" s="81">
        <f>(N1501/O1401)*100</f>
        <v>6.9138727948088105E-3</v>
      </c>
    </row>
    <row r="1503" spans="1:20" s="77" customFormat="1" x14ac:dyDescent="0.2">
      <c r="A1503" s="74"/>
      <c r="B1503" s="75"/>
      <c r="C1503" s="75"/>
      <c r="D1503" s="76"/>
      <c r="E1503" s="76"/>
      <c r="F1503" s="76"/>
      <c r="G1503" s="76"/>
      <c r="H1503" s="76"/>
      <c r="I1503" s="76"/>
      <c r="J1503" s="76"/>
      <c r="K1503" s="76"/>
      <c r="L1503" s="76"/>
      <c r="M1503" s="76"/>
      <c r="N1503" s="76"/>
      <c r="O1503" s="76"/>
      <c r="P1503" s="76"/>
      <c r="Q1503" s="76"/>
      <c r="R1503" s="76"/>
      <c r="S1503" s="76"/>
      <c r="T1503" s="76"/>
    </row>
    <row r="1504" spans="1:20" s="65" customFormat="1" x14ac:dyDescent="0.2">
      <c r="B1504" s="65" t="s">
        <v>27</v>
      </c>
      <c r="C1504" s="73" t="s">
        <v>24</v>
      </c>
      <c r="D1504" s="73" t="s">
        <v>28</v>
      </c>
      <c r="E1504" s="65" t="s">
        <v>29</v>
      </c>
      <c r="F1504" s="65" t="s">
        <v>30</v>
      </c>
      <c r="G1504" s="65" t="s">
        <v>31</v>
      </c>
      <c r="H1504" s="65" t="s">
        <v>32</v>
      </c>
      <c r="I1504" s="65" t="s">
        <v>33</v>
      </c>
      <c r="J1504" s="65" t="s">
        <v>34</v>
      </c>
      <c r="K1504" s="65" t="s">
        <v>35</v>
      </c>
      <c r="L1504" s="65" t="s">
        <v>36</v>
      </c>
      <c r="M1504" s="65" t="s">
        <v>37</v>
      </c>
    </row>
    <row r="1505" spans="1:20" s="65" customFormat="1" x14ac:dyDescent="0.2">
      <c r="A1505" s="65" t="s">
        <v>124</v>
      </c>
      <c r="B1505" s="70">
        <f>B1403-M1402</f>
        <v>-594.29999999999927</v>
      </c>
      <c r="C1505" s="70">
        <f t="shared" ref="C1505:M1505" si="899">C1403-B1403</f>
        <v>-177.29999999999927</v>
      </c>
      <c r="D1505" s="70">
        <f t="shared" si="899"/>
        <v>49</v>
      </c>
      <c r="E1505" s="70">
        <f t="shared" si="899"/>
        <v>91.199999999998909</v>
      </c>
      <c r="F1505" s="70">
        <f t="shared" si="899"/>
        <v>122.80000000000109</v>
      </c>
      <c r="G1505" s="70">
        <f t="shared" si="899"/>
        <v>113.59999999999854</v>
      </c>
      <c r="H1505" s="70">
        <f t="shared" si="899"/>
        <v>49.100000000000364</v>
      </c>
      <c r="I1505" s="70">
        <f t="shared" si="899"/>
        <v>33.300000000001091</v>
      </c>
      <c r="J1505" s="70">
        <f t="shared" si="899"/>
        <v>-81.600000000000364</v>
      </c>
      <c r="K1505" s="70">
        <f t="shared" si="899"/>
        <v>159.19999999999891</v>
      </c>
      <c r="L1505" s="70">
        <f t="shared" si="899"/>
        <v>342.20000000000073</v>
      </c>
      <c r="M1505" s="70">
        <f t="shared" si="899"/>
        <v>183.39999999999964</v>
      </c>
      <c r="N1505" s="60"/>
    </row>
    <row r="1506" spans="1:20" s="65" customFormat="1" x14ac:dyDescent="0.2">
      <c r="A1506" s="65" t="s">
        <v>125</v>
      </c>
      <c r="B1506" s="70">
        <f>(B1505/M1402)*100</f>
        <v>-3.8247427324739474</v>
      </c>
      <c r="C1506" s="70">
        <f t="shared" ref="C1506:M1506" si="900">(C1505/B1403)*100</f>
        <v>-1.1864293361884319</v>
      </c>
      <c r="D1506" s="70">
        <f t="shared" si="900"/>
        <v>0.33182769339121126</v>
      </c>
      <c r="E1506" s="70">
        <f t="shared" si="900"/>
        <v>0.61556322009759179</v>
      </c>
      <c r="F1506" s="70">
        <f t="shared" si="900"/>
        <v>0.82377959200102702</v>
      </c>
      <c r="G1506" s="70">
        <f t="shared" si="900"/>
        <v>0.75583677651582226</v>
      </c>
      <c r="H1506" s="70">
        <f t="shared" si="900"/>
        <v>0.32423580065111546</v>
      </c>
      <c r="I1506" s="70">
        <f t="shared" si="900"/>
        <v>0.21918854163924784</v>
      </c>
      <c r="J1506" s="70">
        <f t="shared" si="900"/>
        <v>-0.53593595039965558</v>
      </c>
      <c r="K1506" s="70">
        <f t="shared" si="900"/>
        <v>1.0512344741516426</v>
      </c>
      <c r="L1506" s="70">
        <f t="shared" si="900"/>
        <v>2.2361190070115646</v>
      </c>
      <c r="M1506" s="70">
        <f t="shared" si="900"/>
        <v>1.172222044677381</v>
      </c>
      <c r="N1506" s="60"/>
    </row>
    <row r="1507" spans="1:20" s="65" customFormat="1" x14ac:dyDescent="0.2">
      <c r="B1507" s="64" t="s">
        <v>7</v>
      </c>
      <c r="C1507" s="65" t="s">
        <v>8</v>
      </c>
      <c r="D1507" s="65" t="s">
        <v>9</v>
      </c>
      <c r="E1507" s="65" t="s">
        <v>10</v>
      </c>
      <c r="F1507" s="65" t="s">
        <v>11</v>
      </c>
      <c r="G1507" s="65" t="s">
        <v>12</v>
      </c>
      <c r="H1507" s="65" t="s">
        <v>13</v>
      </c>
      <c r="I1507" s="65" t="s">
        <v>14</v>
      </c>
      <c r="J1507" s="65" t="s">
        <v>15</v>
      </c>
      <c r="K1507" s="65" t="s">
        <v>16</v>
      </c>
      <c r="L1507" s="65" t="s">
        <v>17</v>
      </c>
      <c r="M1507" s="65" t="s">
        <v>18</v>
      </c>
      <c r="N1507" s="65" t="s">
        <v>40</v>
      </c>
    </row>
    <row r="1508" spans="1:20" s="65" customFormat="1" x14ac:dyDescent="0.2">
      <c r="A1508" s="65" t="s">
        <v>126</v>
      </c>
      <c r="B1508" s="70">
        <f t="shared" ref="B1508:M1508" si="901">B1403-B1402</f>
        <v>215.10000000000036</v>
      </c>
      <c r="C1508" s="70">
        <f t="shared" si="901"/>
        <v>252.5</v>
      </c>
      <c r="D1508" s="70">
        <f t="shared" si="901"/>
        <v>241.30000000000109</v>
      </c>
      <c r="E1508" s="70">
        <f t="shared" si="901"/>
        <v>233.29999999999927</v>
      </c>
      <c r="F1508" s="70">
        <f t="shared" si="901"/>
        <v>242.40000000000146</v>
      </c>
      <c r="G1508" s="70">
        <f t="shared" si="901"/>
        <v>306.79999999999927</v>
      </c>
      <c r="H1508" s="70">
        <f t="shared" si="901"/>
        <v>353.89999999999964</v>
      </c>
      <c r="I1508" s="70">
        <f t="shared" si="901"/>
        <v>371.40000000000146</v>
      </c>
      <c r="J1508" s="70">
        <f t="shared" si="901"/>
        <v>357.60000000000036</v>
      </c>
      <c r="K1508" s="70">
        <f t="shared" si="901"/>
        <v>367.39999999999964</v>
      </c>
      <c r="L1508" s="70">
        <f t="shared" si="901"/>
        <v>215.20000000000073</v>
      </c>
      <c r="M1508" s="70">
        <f t="shared" si="901"/>
        <v>290.60000000000036</v>
      </c>
      <c r="N1508" s="69">
        <f>O1403-O1402</f>
        <v>287.29166666666788</v>
      </c>
    </row>
    <row r="1509" spans="1:20" s="65" customFormat="1" x14ac:dyDescent="0.2">
      <c r="A1509" s="65" t="s">
        <v>127</v>
      </c>
      <c r="B1509" s="70">
        <f t="shared" ref="B1509:M1509" si="902">(B1508/B1402)*100</f>
        <v>1.46039419101223</v>
      </c>
      <c r="C1509" s="70">
        <f t="shared" si="902"/>
        <v>1.7396756280056773</v>
      </c>
      <c r="D1509" s="70">
        <f t="shared" si="902"/>
        <v>1.6556427708859445</v>
      </c>
      <c r="E1509" s="70">
        <f t="shared" si="902"/>
        <v>1.5899302148075407</v>
      </c>
      <c r="F1509" s="70">
        <f t="shared" si="902"/>
        <v>1.6392444868231622</v>
      </c>
      <c r="G1509" s="70">
        <f t="shared" si="902"/>
        <v>2.0678731506756933</v>
      </c>
      <c r="H1509" s="70">
        <f t="shared" si="902"/>
        <v>2.3850119621255494</v>
      </c>
      <c r="I1509" s="70">
        <f t="shared" si="902"/>
        <v>2.5002861124388325</v>
      </c>
      <c r="J1509" s="70">
        <f t="shared" si="902"/>
        <v>2.4184222094478098</v>
      </c>
      <c r="K1509" s="70">
        <f t="shared" si="902"/>
        <v>2.4598450712712299</v>
      </c>
      <c r="L1509" s="70">
        <f t="shared" si="902"/>
        <v>1.3946585614019218</v>
      </c>
      <c r="M1509" s="70">
        <f t="shared" si="902"/>
        <v>1.8702174626567925</v>
      </c>
      <c r="N1509" s="70">
        <f>(N1508/O1438)*100</f>
        <v>1.9255441372696618</v>
      </c>
    </row>
    <row r="1510" spans="1:20" s="77" customFormat="1" x14ac:dyDescent="0.2">
      <c r="A1510" s="74"/>
      <c r="B1510" s="75"/>
      <c r="C1510" s="75"/>
      <c r="D1510" s="76"/>
      <c r="E1510" s="76"/>
      <c r="F1510" s="76"/>
      <c r="G1510" s="76"/>
      <c r="H1510" s="76"/>
      <c r="I1510" s="76"/>
      <c r="J1510" s="76"/>
      <c r="K1510" s="76"/>
      <c r="L1510" s="76"/>
      <c r="M1510" s="76"/>
      <c r="N1510" s="76"/>
      <c r="O1510" s="76"/>
      <c r="P1510" s="76"/>
      <c r="Q1510" s="76"/>
      <c r="R1510" s="76"/>
      <c r="S1510" s="76"/>
      <c r="T1510" s="76"/>
    </row>
    <row r="1511" spans="1:20" x14ac:dyDescent="0.2">
      <c r="A1511" s="62"/>
      <c r="B1511" s="65" t="s">
        <v>27</v>
      </c>
      <c r="C1511" s="73" t="s">
        <v>24</v>
      </c>
      <c r="D1511" s="73" t="s">
        <v>28</v>
      </c>
      <c r="E1511" s="65" t="s">
        <v>29</v>
      </c>
      <c r="F1511" s="65" t="s">
        <v>30</v>
      </c>
      <c r="G1511" s="65" t="s">
        <v>31</v>
      </c>
      <c r="H1511" s="65" t="s">
        <v>32</v>
      </c>
      <c r="I1511" s="65" t="s">
        <v>33</v>
      </c>
      <c r="J1511" s="65" t="s">
        <v>34</v>
      </c>
      <c r="K1511" s="65" t="s">
        <v>35</v>
      </c>
      <c r="L1511" s="65" t="s">
        <v>36</v>
      </c>
      <c r="M1511" s="65" t="s">
        <v>37</v>
      </c>
      <c r="N1511" s="62"/>
      <c r="O1511" s="62"/>
      <c r="P1511" s="62"/>
      <c r="Q1511" s="62"/>
      <c r="R1511" s="62"/>
      <c r="S1511" s="62"/>
      <c r="T1511" s="62"/>
    </row>
    <row r="1512" spans="1:20" x14ac:dyDescent="0.2">
      <c r="A1512" s="65" t="s">
        <v>128</v>
      </c>
      <c r="B1512" s="70">
        <f>B1404-M1403</f>
        <v>-669</v>
      </c>
      <c r="C1512" s="70">
        <f t="shared" ref="C1512:M1512" si="903">C1404-B1404</f>
        <v>-219.10000000000036</v>
      </c>
      <c r="D1512" s="70">
        <f t="shared" si="903"/>
        <v>63.200000000000728</v>
      </c>
      <c r="E1512" s="70">
        <f t="shared" si="903"/>
        <v>123.39999999999964</v>
      </c>
      <c r="F1512" s="70">
        <f t="shared" si="903"/>
        <v>104.80000000000109</v>
      </c>
      <c r="G1512" s="70">
        <f t="shared" si="903"/>
        <v>121.39999999999964</v>
      </c>
      <c r="H1512" s="70">
        <f t="shared" si="903"/>
        <v>33.399999999999636</v>
      </c>
      <c r="I1512" s="70">
        <f t="shared" si="903"/>
        <v>-7.7000000000007276</v>
      </c>
      <c r="J1512" s="70">
        <f t="shared" si="903"/>
        <v>-80.399999999999636</v>
      </c>
      <c r="K1512" s="70">
        <f t="shared" si="903"/>
        <v>182</v>
      </c>
      <c r="L1512" s="70">
        <f t="shared" si="903"/>
        <v>434.20000000000073</v>
      </c>
      <c r="M1512" s="70">
        <f t="shared" si="903"/>
        <v>169</v>
      </c>
      <c r="N1512" s="62"/>
      <c r="O1512" s="62"/>
      <c r="P1512" s="62"/>
      <c r="Q1512" s="62"/>
      <c r="R1512" s="62"/>
      <c r="S1512" s="62"/>
      <c r="T1512" s="62"/>
    </row>
    <row r="1513" spans="1:20" x14ac:dyDescent="0.2">
      <c r="A1513" s="65" t="s">
        <v>129</v>
      </c>
      <c r="B1513" s="70">
        <f>(B1512/M1403)*100</f>
        <v>-4.2264465629323578</v>
      </c>
      <c r="C1513" s="70">
        <f t="shared" ref="C1513:M1513" si="904">(C1512/B1404)*100</f>
        <v>-1.4452601930091913</v>
      </c>
      <c r="D1513" s="70">
        <f t="shared" si="904"/>
        <v>0.42300278432212957</v>
      </c>
      <c r="E1513" s="70">
        <f t="shared" si="904"/>
        <v>0.82244734737403125</v>
      </c>
      <c r="F1513" s="70">
        <f t="shared" si="904"/>
        <v>0.69278263283843289</v>
      </c>
      <c r="G1513" s="70">
        <f t="shared" si="904"/>
        <v>0.79699583776473271</v>
      </c>
      <c r="H1513" s="70">
        <f t="shared" si="904"/>
        <v>0.21753855773238612</v>
      </c>
      <c r="I1513" s="70">
        <f t="shared" si="904"/>
        <v>-5.0042243452269632E-2</v>
      </c>
      <c r="J1513" s="70">
        <f t="shared" si="904"/>
        <v>-0.52278062070445108</v>
      </c>
      <c r="K1513" s="70">
        <f t="shared" si="904"/>
        <v>1.1896280124714849</v>
      </c>
      <c r="L1513" s="70">
        <f t="shared" si="904"/>
        <v>2.8047464940668871</v>
      </c>
      <c r="M1513" s="70">
        <f t="shared" si="904"/>
        <v>1.0618846252929608</v>
      </c>
      <c r="N1513" s="62"/>
      <c r="O1513" s="62"/>
      <c r="P1513" s="62"/>
      <c r="Q1513" s="62"/>
      <c r="R1513" s="62"/>
      <c r="S1513" s="62"/>
      <c r="T1513" s="62"/>
    </row>
    <row r="1514" spans="1:20" x14ac:dyDescent="0.2">
      <c r="B1514" s="64" t="s">
        <v>7</v>
      </c>
      <c r="C1514" s="65" t="s">
        <v>8</v>
      </c>
      <c r="D1514" s="65" t="s">
        <v>9</v>
      </c>
      <c r="E1514" s="65" t="s">
        <v>10</v>
      </c>
      <c r="F1514" s="65" t="s">
        <v>11</v>
      </c>
      <c r="G1514" s="65" t="s">
        <v>12</v>
      </c>
      <c r="H1514" s="65" t="s">
        <v>13</v>
      </c>
      <c r="I1514" s="65" t="s">
        <v>14</v>
      </c>
      <c r="J1514" s="65" t="s">
        <v>15</v>
      </c>
      <c r="K1514" s="65" t="s">
        <v>16</v>
      </c>
      <c r="L1514" s="65" t="s">
        <v>17</v>
      </c>
      <c r="M1514" s="65" t="s">
        <v>18</v>
      </c>
      <c r="N1514" s="65" t="s">
        <v>40</v>
      </c>
      <c r="O1514" s="62"/>
      <c r="P1514" s="62"/>
      <c r="Q1514" s="62"/>
      <c r="R1514" s="62"/>
      <c r="S1514" s="62"/>
      <c r="T1514" s="62"/>
    </row>
    <row r="1515" spans="1:20" x14ac:dyDescent="0.2">
      <c r="A1515" s="65" t="s">
        <v>130</v>
      </c>
      <c r="B1515" s="70">
        <f>B1404-B1403</f>
        <v>215.89999999999964</v>
      </c>
      <c r="C1515" s="70">
        <f t="shared" ref="C1515:D1515" si="905">C1404-C1403</f>
        <v>174.09999999999854</v>
      </c>
      <c r="D1515" s="70">
        <f t="shared" si="905"/>
        <v>188.29999999999927</v>
      </c>
      <c r="E1515" s="70">
        <f t="shared" ref="E1515:J1515" si="906">E1404-E1403</f>
        <v>220.5</v>
      </c>
      <c r="F1515" s="70">
        <f t="shared" si="906"/>
        <v>202.5</v>
      </c>
      <c r="G1515" s="70">
        <f t="shared" si="906"/>
        <v>210.30000000000109</v>
      </c>
      <c r="H1515" s="70">
        <f t="shared" si="906"/>
        <v>194.60000000000036</v>
      </c>
      <c r="I1515" s="70">
        <f t="shared" si="906"/>
        <v>153.59999999999854</v>
      </c>
      <c r="J1515" s="70">
        <f t="shared" si="906"/>
        <v>154.79999999999927</v>
      </c>
      <c r="K1515" s="70">
        <f t="shared" ref="K1515" si="907">K1404-K1403</f>
        <v>177.60000000000036</v>
      </c>
      <c r="L1515" s="70">
        <f>L1404-L1403</f>
        <v>269.60000000000036</v>
      </c>
      <c r="M1515" s="70">
        <f>M1404-M1403</f>
        <v>255.20000000000073</v>
      </c>
      <c r="N1515" s="69">
        <f>O1404-O1403</f>
        <v>201.41666666666788</v>
      </c>
      <c r="O1515" s="62"/>
      <c r="P1515" s="62"/>
      <c r="Q1515" s="62"/>
      <c r="R1515" s="62"/>
      <c r="S1515" s="62"/>
      <c r="T1515" s="62"/>
    </row>
    <row r="1516" spans="1:20" x14ac:dyDescent="0.2">
      <c r="A1516" s="65" t="s">
        <v>131</v>
      </c>
      <c r="B1516" s="70">
        <f>(B1515/B1403)*100</f>
        <v>1.4447269807280489</v>
      </c>
      <c r="C1516" s="70">
        <f t="shared" ref="C1516:D1516" si="908">(C1515/C1403)*100</f>
        <v>1.1790041106001918</v>
      </c>
      <c r="D1516" s="70">
        <f t="shared" si="908"/>
        <v>1.2709490607936125</v>
      </c>
      <c r="E1516" s="70">
        <f t="shared" ref="E1516:K1516" si="909">(E1515/E1403)*100</f>
        <v>1.4791807820539482</v>
      </c>
      <c r="F1516" s="70">
        <f t="shared" si="909"/>
        <v>1.3473322820814786</v>
      </c>
      <c r="G1516" s="70">
        <f t="shared" si="909"/>
        <v>1.3887329710168925</v>
      </c>
      <c r="H1516" s="70">
        <f t="shared" si="909"/>
        <v>1.2809036096995889</v>
      </c>
      <c r="I1516" s="70">
        <f t="shared" si="909"/>
        <v>1.0088206125169847</v>
      </c>
      <c r="J1516" s="70">
        <f t="shared" si="909"/>
        <v>1.0221802550168004</v>
      </c>
      <c r="K1516" s="70">
        <f t="shared" si="909"/>
        <v>1.1605340024700579</v>
      </c>
      <c r="L1516" s="70">
        <f>(L1515/L1403)*100</f>
        <v>1.7231791889041601</v>
      </c>
      <c r="M1516" s="70">
        <f>(M1515/M1403)*100</f>
        <v>1.6122409011365333</v>
      </c>
      <c r="N1516" s="70">
        <f>(N1515/O1403)*100</f>
        <v>1.328414663235624</v>
      </c>
      <c r="O1516" s="62"/>
      <c r="P1516" s="62"/>
      <c r="Q1516" s="62"/>
      <c r="R1516" s="62"/>
      <c r="S1516" s="62"/>
      <c r="T1516" s="62"/>
    </row>
    <row r="1517" spans="1:20" s="77" customFormat="1" x14ac:dyDescent="0.2">
      <c r="A1517" s="74"/>
      <c r="B1517" s="75"/>
      <c r="C1517" s="75"/>
      <c r="D1517" s="76"/>
      <c r="E1517" s="76"/>
      <c r="F1517" s="76"/>
      <c r="G1517" s="76"/>
      <c r="H1517" s="76"/>
      <c r="I1517" s="76"/>
      <c r="J1517" s="76"/>
      <c r="K1517" s="76"/>
      <c r="L1517" s="76"/>
      <c r="M1517" s="76"/>
      <c r="N1517" s="76"/>
      <c r="O1517" s="76"/>
      <c r="P1517" s="76"/>
      <c r="Q1517" s="76"/>
      <c r="R1517" s="76"/>
      <c r="S1517" s="76"/>
      <c r="T1517" s="76"/>
    </row>
    <row r="1518" spans="1:20" x14ac:dyDescent="0.2">
      <c r="A1518" s="62"/>
      <c r="B1518" s="65" t="s">
        <v>27</v>
      </c>
      <c r="C1518" s="73" t="s">
        <v>24</v>
      </c>
      <c r="D1518" s="73" t="s">
        <v>28</v>
      </c>
      <c r="E1518" s="65" t="s">
        <v>29</v>
      </c>
      <c r="F1518" s="65" t="s">
        <v>30</v>
      </c>
      <c r="G1518" s="65" t="s">
        <v>31</v>
      </c>
      <c r="H1518" s="65" t="s">
        <v>32</v>
      </c>
      <c r="I1518" s="65" t="s">
        <v>33</v>
      </c>
      <c r="J1518" s="65" t="s">
        <v>34</v>
      </c>
      <c r="K1518" s="65" t="s">
        <v>35</v>
      </c>
      <c r="L1518" s="65" t="s">
        <v>36</v>
      </c>
      <c r="M1518" s="65" t="s">
        <v>37</v>
      </c>
      <c r="N1518" s="62"/>
      <c r="O1518" s="62"/>
      <c r="P1518" s="62"/>
      <c r="Q1518" s="62"/>
      <c r="R1518" s="62"/>
      <c r="S1518" s="62"/>
      <c r="T1518" s="62"/>
    </row>
    <row r="1519" spans="1:20" x14ac:dyDescent="0.2">
      <c r="A1519" s="65" t="s">
        <v>132</v>
      </c>
      <c r="B1519" s="70"/>
      <c r="C1519" s="70"/>
      <c r="D1519" s="70"/>
      <c r="E1519" s="70"/>
      <c r="F1519" s="70"/>
      <c r="G1519" s="70"/>
      <c r="H1519" s="70"/>
      <c r="I1519" s="70"/>
      <c r="J1519" s="70"/>
      <c r="K1519" s="70"/>
      <c r="L1519" s="70"/>
      <c r="M1519" s="70"/>
      <c r="N1519" s="62"/>
      <c r="O1519" s="62"/>
      <c r="P1519" s="62"/>
      <c r="Q1519" s="62"/>
      <c r="R1519" s="62"/>
      <c r="S1519" s="62"/>
      <c r="T1519" s="62"/>
    </row>
    <row r="1520" spans="1:20" x14ac:dyDescent="0.2">
      <c r="A1520" s="65" t="s">
        <v>133</v>
      </c>
      <c r="B1520" s="70"/>
      <c r="C1520" s="70"/>
      <c r="D1520" s="70"/>
      <c r="E1520" s="70"/>
      <c r="F1520" s="70"/>
      <c r="G1520" s="70"/>
      <c r="H1520" s="70"/>
      <c r="I1520" s="70"/>
      <c r="J1520" s="70"/>
      <c r="K1520" s="70"/>
      <c r="L1520" s="70"/>
      <c r="M1520" s="70"/>
      <c r="N1520" s="62"/>
      <c r="O1520" s="62"/>
      <c r="P1520" s="62"/>
      <c r="Q1520" s="62"/>
      <c r="R1520" s="62"/>
      <c r="S1520" s="62"/>
      <c r="T1520" s="62"/>
    </row>
    <row r="1521" spans="1:22" x14ac:dyDescent="0.2">
      <c r="B1521" s="64" t="s">
        <v>7</v>
      </c>
      <c r="C1521" s="65" t="s">
        <v>8</v>
      </c>
      <c r="D1521" s="65" t="s">
        <v>9</v>
      </c>
      <c r="E1521" s="65" t="s">
        <v>10</v>
      </c>
      <c r="F1521" s="65" t="s">
        <v>11</v>
      </c>
      <c r="G1521" s="65" t="s">
        <v>12</v>
      </c>
      <c r="H1521" s="65" t="s">
        <v>13</v>
      </c>
      <c r="I1521" s="65" t="s">
        <v>14</v>
      </c>
      <c r="J1521" s="65" t="s">
        <v>15</v>
      </c>
      <c r="K1521" s="65" t="s">
        <v>16</v>
      </c>
      <c r="L1521" s="65" t="s">
        <v>17</v>
      </c>
      <c r="M1521" s="65" t="s">
        <v>18</v>
      </c>
      <c r="N1521" s="65" t="s">
        <v>40</v>
      </c>
      <c r="O1521" s="62"/>
      <c r="P1521" s="62"/>
      <c r="Q1521" s="62"/>
      <c r="R1521" s="62"/>
      <c r="S1521" s="62"/>
      <c r="T1521" s="62"/>
    </row>
    <row r="1522" spans="1:22" x14ac:dyDescent="0.2">
      <c r="A1522" s="65" t="s">
        <v>134</v>
      </c>
      <c r="B1522" s="70"/>
      <c r="C1522" s="70"/>
      <c r="D1522" s="70"/>
      <c r="E1522" s="70"/>
      <c r="F1522" s="70"/>
      <c r="G1522" s="70"/>
      <c r="H1522" s="70"/>
      <c r="I1522" s="70"/>
      <c r="J1522" s="70"/>
      <c r="K1522" s="70"/>
      <c r="L1522" s="70"/>
      <c r="M1522" s="70"/>
      <c r="N1522" s="69" t="e">
        <f>N1405-N1404</f>
        <v>#DIV/0!</v>
      </c>
      <c r="O1522" s="62"/>
      <c r="P1522" s="62"/>
      <c r="Q1522" s="62"/>
      <c r="R1522" s="62"/>
      <c r="S1522" s="62"/>
      <c r="T1522" s="62"/>
    </row>
    <row r="1523" spans="1:22" x14ac:dyDescent="0.2">
      <c r="A1523" s="65" t="s">
        <v>135</v>
      </c>
      <c r="B1523" s="70"/>
      <c r="C1523" s="70"/>
      <c r="D1523" s="70"/>
      <c r="E1523" s="70"/>
      <c r="F1523" s="70"/>
      <c r="G1523" s="70"/>
      <c r="H1523" s="70"/>
      <c r="I1523" s="70"/>
      <c r="J1523" s="70"/>
      <c r="K1523" s="70"/>
      <c r="L1523" s="70"/>
      <c r="M1523" s="70"/>
      <c r="N1523" s="70" t="e">
        <f>(N1522/N1404)*100</f>
        <v>#DIV/0!</v>
      </c>
      <c r="O1523" s="62"/>
      <c r="P1523" s="62"/>
      <c r="Q1523" s="62"/>
      <c r="R1523" s="62"/>
      <c r="S1523" s="62"/>
      <c r="T1523" s="62"/>
    </row>
    <row r="1524" spans="1:22" s="77" customFormat="1" x14ac:dyDescent="0.2">
      <c r="A1524" s="74"/>
      <c r="B1524" s="75"/>
      <c r="C1524" s="75"/>
      <c r="D1524" s="76"/>
      <c r="E1524" s="76"/>
      <c r="F1524" s="76"/>
      <c r="G1524" s="76"/>
      <c r="H1524" s="76"/>
      <c r="I1524" s="76"/>
      <c r="J1524" s="76"/>
      <c r="K1524" s="76"/>
      <c r="L1524" s="76"/>
      <c r="M1524" s="76"/>
      <c r="N1524" s="76"/>
      <c r="O1524" s="76"/>
      <c r="P1524" s="76"/>
      <c r="Q1524" s="76"/>
      <c r="R1524" s="76"/>
      <c r="S1524" s="76"/>
      <c r="T1524" s="76"/>
    </row>
    <row r="1525" spans="1:22" s="86" customFormat="1" x14ac:dyDescent="0.2">
      <c r="A1525" s="82"/>
      <c r="B1525" s="83"/>
      <c r="C1525" s="83"/>
      <c r="D1525" s="85"/>
      <c r="E1525" s="85"/>
      <c r="F1525" s="85"/>
      <c r="G1525" s="85"/>
      <c r="H1525" s="85"/>
      <c r="I1525" s="85"/>
      <c r="J1525" s="85"/>
      <c r="K1525" s="85"/>
      <c r="L1525" s="85"/>
      <c r="M1525" s="85"/>
      <c r="N1525" s="85"/>
      <c r="O1525" s="85"/>
      <c r="P1525" s="85"/>
      <c r="Q1525" s="104"/>
      <c r="R1525" s="90"/>
      <c r="S1525" s="90"/>
      <c r="T1525" s="90"/>
      <c r="U1525" s="90"/>
      <c r="V1525" s="90"/>
    </row>
    <row r="1526" spans="1:22" s="79" customFormat="1" x14ac:dyDescent="0.2">
      <c r="A1526" s="59" t="s">
        <v>74</v>
      </c>
      <c r="B1526" s="64" t="s">
        <v>7</v>
      </c>
      <c r="C1526" s="64" t="s">
        <v>8</v>
      </c>
      <c r="D1526" s="64" t="s">
        <v>9</v>
      </c>
      <c r="E1526" s="64" t="s">
        <v>10</v>
      </c>
      <c r="F1526" s="64" t="s">
        <v>11</v>
      </c>
      <c r="G1526" s="64" t="s">
        <v>12</v>
      </c>
      <c r="H1526" s="64" t="s">
        <v>13</v>
      </c>
      <c r="I1526" s="64" t="s">
        <v>14</v>
      </c>
      <c r="J1526" s="64" t="s">
        <v>15</v>
      </c>
      <c r="K1526" s="64" t="s">
        <v>16</v>
      </c>
      <c r="L1526" s="64" t="s">
        <v>17</v>
      </c>
      <c r="M1526" s="64" t="s">
        <v>18</v>
      </c>
      <c r="N1526" s="64" t="s">
        <v>40</v>
      </c>
      <c r="O1526" s="60"/>
      <c r="P1526" s="60"/>
      <c r="Q1526" s="102"/>
      <c r="R1526" s="80"/>
      <c r="S1526" s="80"/>
      <c r="T1526" s="80"/>
      <c r="U1526" s="80"/>
      <c r="V1526" s="80"/>
    </row>
    <row r="1527" spans="1:22" s="79" customFormat="1" x14ac:dyDescent="0.2">
      <c r="A1527" s="64">
        <v>2003</v>
      </c>
      <c r="B1527" s="71">
        <v>16325</v>
      </c>
      <c r="C1527" s="71">
        <v>16569</v>
      </c>
      <c r="D1527" s="71">
        <v>16632</v>
      </c>
      <c r="E1527" s="71">
        <v>16698</v>
      </c>
      <c r="F1527" s="71">
        <v>16640</v>
      </c>
      <c r="G1527" s="71">
        <v>16407</v>
      </c>
      <c r="H1527" s="71">
        <v>16268</v>
      </c>
      <c r="I1527" s="71">
        <v>16247</v>
      </c>
      <c r="J1527" s="71">
        <v>16547</v>
      </c>
      <c r="K1527" s="71">
        <v>16869</v>
      </c>
      <c r="L1527" s="71">
        <v>16935</v>
      </c>
      <c r="M1527" s="71">
        <v>16916</v>
      </c>
      <c r="N1527" s="96">
        <f t="shared" ref="N1527:N1532" si="910">AVERAGE(B1527:M1527)</f>
        <v>16587.75</v>
      </c>
      <c r="O1527" s="96">
        <f t="shared" ref="O1527:O1535" si="911">AVERAGE(B1527:M1527)</f>
        <v>16587.75</v>
      </c>
      <c r="P1527" s="60"/>
      <c r="Q1527" s="102"/>
      <c r="R1527" s="80"/>
      <c r="S1527" s="80"/>
      <c r="T1527" s="80"/>
      <c r="U1527" s="80"/>
      <c r="V1527" s="80"/>
    </row>
    <row r="1528" spans="1:22" x14ac:dyDescent="0.2">
      <c r="A1528" s="65">
        <v>2004</v>
      </c>
      <c r="B1528" s="71">
        <v>16665</v>
      </c>
      <c r="C1528" s="71">
        <v>16895</v>
      </c>
      <c r="D1528" s="71">
        <v>16988</v>
      </c>
      <c r="E1528" s="71">
        <v>17058</v>
      </c>
      <c r="F1528" s="71">
        <v>16994</v>
      </c>
      <c r="G1528" s="71">
        <v>16753</v>
      </c>
      <c r="H1528" s="71">
        <v>16655</v>
      </c>
      <c r="I1528" s="71">
        <v>16629</v>
      </c>
      <c r="J1528" s="71">
        <v>16916</v>
      </c>
      <c r="K1528" s="71">
        <v>17249</v>
      </c>
      <c r="L1528" s="71">
        <v>17325</v>
      </c>
      <c r="M1528" s="71">
        <v>17307</v>
      </c>
      <c r="N1528" s="71">
        <f t="shared" si="910"/>
        <v>16952.833333333332</v>
      </c>
      <c r="O1528" s="96">
        <f t="shared" si="911"/>
        <v>16952.833333333332</v>
      </c>
      <c r="Q1528" s="102"/>
      <c r="R1528" s="80"/>
      <c r="S1528" s="80"/>
      <c r="T1528" s="80"/>
      <c r="U1528" s="80"/>
      <c r="V1528" s="80"/>
    </row>
    <row r="1529" spans="1:22" x14ac:dyDescent="0.2">
      <c r="A1529" s="65">
        <v>2005</v>
      </c>
      <c r="B1529" s="71">
        <v>17063</v>
      </c>
      <c r="C1529" s="71">
        <v>17287</v>
      </c>
      <c r="D1529" s="71">
        <v>17355</v>
      </c>
      <c r="E1529" s="71">
        <v>17426</v>
      </c>
      <c r="F1529" s="71">
        <v>17386</v>
      </c>
      <c r="G1529" s="71">
        <v>17191</v>
      </c>
      <c r="H1529" s="71">
        <v>17076</v>
      </c>
      <c r="I1529" s="71">
        <v>17084</v>
      </c>
      <c r="J1529" s="71">
        <v>17415</v>
      </c>
      <c r="K1529" s="71">
        <v>17672</v>
      </c>
      <c r="L1529" s="71">
        <v>17773</v>
      </c>
      <c r="M1529" s="71">
        <v>17738</v>
      </c>
      <c r="N1529" s="71">
        <f t="shared" si="910"/>
        <v>17372.166666666668</v>
      </c>
      <c r="O1529" s="96">
        <f t="shared" si="911"/>
        <v>17372.166666666668</v>
      </c>
      <c r="Q1529" s="102"/>
      <c r="R1529" s="80"/>
      <c r="S1529" s="80"/>
      <c r="T1529" s="80"/>
      <c r="U1529" s="80"/>
      <c r="V1529" s="80"/>
    </row>
    <row r="1530" spans="1:22" x14ac:dyDescent="0.2">
      <c r="A1530" s="65">
        <v>2006</v>
      </c>
      <c r="B1530" s="71">
        <v>17509</v>
      </c>
      <c r="C1530" s="71">
        <v>17788</v>
      </c>
      <c r="D1530" s="71">
        <v>17862</v>
      </c>
      <c r="E1530" s="71">
        <v>17903</v>
      </c>
      <c r="F1530" s="71">
        <v>17850</v>
      </c>
      <c r="G1530" s="71">
        <v>17607</v>
      </c>
      <c r="H1530" s="71">
        <v>17468</v>
      </c>
      <c r="I1530" s="71">
        <v>17500</v>
      </c>
      <c r="J1530" s="71">
        <v>17857</v>
      </c>
      <c r="K1530" s="71">
        <v>18130</v>
      </c>
      <c r="L1530" s="71">
        <v>18228</v>
      </c>
      <c r="M1530" s="71">
        <v>18212</v>
      </c>
      <c r="N1530" s="71">
        <f t="shared" si="910"/>
        <v>17826.166666666668</v>
      </c>
      <c r="O1530" s="96">
        <f t="shared" si="911"/>
        <v>17826.166666666668</v>
      </c>
      <c r="Q1530" s="102"/>
      <c r="R1530" s="80"/>
      <c r="S1530" s="80"/>
      <c r="T1530" s="80"/>
      <c r="U1530" s="80"/>
      <c r="V1530" s="80"/>
    </row>
    <row r="1531" spans="1:22" x14ac:dyDescent="0.2">
      <c r="A1531" s="65">
        <v>2007</v>
      </c>
      <c r="B1531" s="96">
        <v>17955</v>
      </c>
      <c r="C1531" s="71">
        <v>18218</v>
      </c>
      <c r="D1531" s="71">
        <v>18300</v>
      </c>
      <c r="E1531" s="71">
        <v>18368</v>
      </c>
      <c r="F1531" s="71">
        <v>18328</v>
      </c>
      <c r="G1531" s="71">
        <v>18134</v>
      </c>
      <c r="H1531" s="71">
        <v>18007</v>
      </c>
      <c r="I1531" s="71">
        <v>18061</v>
      </c>
      <c r="J1531" s="71">
        <v>18364</v>
      </c>
      <c r="K1531" s="71">
        <v>18659</v>
      </c>
      <c r="L1531" s="71">
        <v>18737</v>
      </c>
      <c r="M1531" s="71">
        <v>18729</v>
      </c>
      <c r="N1531" s="71">
        <f t="shared" si="910"/>
        <v>18321.666666666668</v>
      </c>
      <c r="O1531" s="96">
        <f t="shared" si="911"/>
        <v>18321.666666666668</v>
      </c>
      <c r="Q1531" s="102"/>
      <c r="R1531" s="80"/>
      <c r="S1531" s="80"/>
      <c r="T1531" s="80"/>
      <c r="U1531" s="80"/>
      <c r="V1531" s="80"/>
    </row>
    <row r="1532" spans="1:22" x14ac:dyDescent="0.2">
      <c r="A1532" s="65">
        <v>2008</v>
      </c>
      <c r="B1532" s="96">
        <v>18488</v>
      </c>
      <c r="C1532" s="71">
        <v>18757</v>
      </c>
      <c r="D1532" s="71">
        <v>18833</v>
      </c>
      <c r="E1532" s="71">
        <v>18901</v>
      </c>
      <c r="F1532" s="71">
        <v>18838</v>
      </c>
      <c r="G1532" s="71">
        <v>18664</v>
      </c>
      <c r="H1532" s="71">
        <v>18553</v>
      </c>
      <c r="I1532" s="71">
        <v>18608</v>
      </c>
      <c r="J1532" s="71">
        <v>18857</v>
      </c>
      <c r="K1532" s="71">
        <v>19138</v>
      </c>
      <c r="L1532" s="71">
        <v>19219</v>
      </c>
      <c r="M1532" s="71">
        <v>19201</v>
      </c>
      <c r="N1532" s="71">
        <f t="shared" si="910"/>
        <v>18838.083333333332</v>
      </c>
      <c r="O1532" s="96">
        <f t="shared" si="911"/>
        <v>18838.083333333332</v>
      </c>
      <c r="Q1532" s="102"/>
      <c r="R1532" s="80"/>
      <c r="S1532" s="80"/>
      <c r="T1532" s="80"/>
      <c r="U1532" s="80"/>
      <c r="V1532" s="80"/>
    </row>
    <row r="1533" spans="1:22" x14ac:dyDescent="0.2">
      <c r="A1533" s="65">
        <v>2009</v>
      </c>
      <c r="B1533" s="71">
        <v>18968</v>
      </c>
      <c r="C1533" s="71">
        <v>19187</v>
      </c>
      <c r="D1533" s="71">
        <v>19230</v>
      </c>
      <c r="E1533" s="71">
        <v>19256</v>
      </c>
      <c r="F1533" s="71">
        <v>19206</v>
      </c>
      <c r="G1533" s="71">
        <v>18997</v>
      </c>
      <c r="H1533" s="71">
        <v>18880</v>
      </c>
      <c r="I1533" s="71">
        <v>18897</v>
      </c>
      <c r="J1533" s="71">
        <v>19160</v>
      </c>
      <c r="K1533" s="71">
        <v>19465</v>
      </c>
      <c r="L1533" s="71">
        <v>19548</v>
      </c>
      <c r="M1533" s="71">
        <v>19526</v>
      </c>
      <c r="N1533" s="71">
        <f t="shared" ref="N1533:N1538" si="912">AVERAGE(B1533:M1533)</f>
        <v>19193.333333333332</v>
      </c>
      <c r="O1533" s="96">
        <f t="shared" si="911"/>
        <v>19193.333333333332</v>
      </c>
      <c r="Q1533" s="102"/>
      <c r="R1533" s="80"/>
      <c r="S1533" s="80"/>
      <c r="T1533" s="80"/>
      <c r="U1533" s="80"/>
      <c r="V1533" s="80"/>
    </row>
    <row r="1534" spans="1:22" x14ac:dyDescent="0.2">
      <c r="A1534" s="65">
        <v>2010</v>
      </c>
      <c r="B1534" s="71">
        <v>19266</v>
      </c>
      <c r="C1534" s="71">
        <v>19498</v>
      </c>
      <c r="D1534" s="71">
        <v>19599</v>
      </c>
      <c r="E1534" s="71">
        <v>19636</v>
      </c>
      <c r="F1534" s="71">
        <v>19552</v>
      </c>
      <c r="G1534" s="71">
        <v>19330</v>
      </c>
      <c r="H1534" s="71">
        <v>19220</v>
      </c>
      <c r="I1534" s="71">
        <v>19230</v>
      </c>
      <c r="J1534" s="71">
        <v>19492</v>
      </c>
      <c r="K1534" s="71">
        <v>19802</v>
      </c>
      <c r="L1534" s="71">
        <v>19902</v>
      </c>
      <c r="M1534" s="71">
        <v>19841</v>
      </c>
      <c r="N1534" s="71">
        <f t="shared" si="912"/>
        <v>19530.666666666668</v>
      </c>
      <c r="O1534" s="96">
        <f t="shared" si="911"/>
        <v>19530.666666666668</v>
      </c>
      <c r="Q1534" s="102"/>
      <c r="R1534" s="80"/>
      <c r="S1534" s="80"/>
      <c r="T1534" s="80"/>
      <c r="U1534" s="80"/>
      <c r="V1534" s="80"/>
    </row>
    <row r="1535" spans="1:22" x14ac:dyDescent="0.2">
      <c r="A1535" s="65">
        <v>2011</v>
      </c>
      <c r="B1535" s="96">
        <v>19580</v>
      </c>
      <c r="C1535" s="71">
        <v>19829</v>
      </c>
      <c r="D1535" s="71">
        <v>19891</v>
      </c>
      <c r="E1535" s="71">
        <v>19975</v>
      </c>
      <c r="F1535" s="71">
        <v>19880</v>
      </c>
      <c r="G1535" s="71">
        <v>19655</v>
      </c>
      <c r="H1535" s="71">
        <v>19564</v>
      </c>
      <c r="I1535" s="71">
        <v>19591</v>
      </c>
      <c r="J1535" s="71">
        <v>19911</v>
      </c>
      <c r="K1535" s="71">
        <v>20200</v>
      </c>
      <c r="L1535" s="71">
        <v>20288</v>
      </c>
      <c r="M1535" s="71">
        <v>20235</v>
      </c>
      <c r="N1535" s="71">
        <f t="shared" si="912"/>
        <v>19883.25</v>
      </c>
      <c r="O1535" s="96">
        <f t="shared" si="911"/>
        <v>19883.25</v>
      </c>
      <c r="Q1535" s="102"/>
      <c r="R1535" s="80"/>
      <c r="S1535" s="80"/>
      <c r="T1535" s="80"/>
      <c r="U1535" s="80"/>
      <c r="V1535" s="80"/>
    </row>
    <row r="1536" spans="1:22" x14ac:dyDescent="0.2">
      <c r="A1536" s="65">
        <v>2012</v>
      </c>
      <c r="B1536" s="96">
        <v>19976</v>
      </c>
      <c r="C1536" s="96">
        <v>20302</v>
      </c>
      <c r="D1536" s="96">
        <v>20377</v>
      </c>
      <c r="E1536" s="96">
        <v>20414</v>
      </c>
      <c r="F1536" s="96">
        <v>20357</v>
      </c>
      <c r="G1536" s="96">
        <v>20088</v>
      </c>
      <c r="H1536" s="96">
        <v>19991</v>
      </c>
      <c r="I1536" s="96">
        <v>20028</v>
      </c>
      <c r="J1536" s="96">
        <v>20326</v>
      </c>
      <c r="K1536" s="96">
        <v>20616</v>
      </c>
      <c r="L1536" s="96">
        <v>20675</v>
      </c>
      <c r="M1536" s="96">
        <v>20673</v>
      </c>
      <c r="N1536" s="71">
        <f t="shared" si="912"/>
        <v>20318.583333333332</v>
      </c>
      <c r="O1536" s="96">
        <f>AVERAGE(B1536:M1536)</f>
        <v>20318.583333333332</v>
      </c>
      <c r="Q1536" s="102"/>
      <c r="R1536" s="80"/>
      <c r="S1536" s="80"/>
      <c r="T1536" s="80"/>
      <c r="U1536" s="80"/>
      <c r="V1536" s="80"/>
    </row>
    <row r="1537" spans="1:22" x14ac:dyDescent="0.2">
      <c r="A1537" s="65">
        <v>2013</v>
      </c>
      <c r="B1537" s="96">
        <v>20375</v>
      </c>
      <c r="C1537" s="96">
        <v>20660</v>
      </c>
      <c r="D1537" s="131">
        <v>20748</v>
      </c>
      <c r="E1537" s="131">
        <v>20810</v>
      </c>
      <c r="F1537" s="131">
        <v>20714</v>
      </c>
      <c r="G1537" s="131">
        <v>20459</v>
      </c>
      <c r="H1537" s="131">
        <v>20344</v>
      </c>
      <c r="I1537" s="131">
        <v>20420</v>
      </c>
      <c r="J1537" s="131">
        <v>20664</v>
      </c>
      <c r="K1537" s="131">
        <v>20964</v>
      </c>
      <c r="L1537" s="131">
        <v>21488</v>
      </c>
      <c r="M1537" s="131">
        <v>21419</v>
      </c>
      <c r="N1537" s="71">
        <f t="shared" si="912"/>
        <v>20755.416666666668</v>
      </c>
      <c r="O1537" s="96">
        <f>AVERAGE(B1537:M1537)</f>
        <v>20755.416666666668</v>
      </c>
      <c r="Q1537" s="102"/>
      <c r="R1537" s="80"/>
      <c r="S1537" s="80"/>
      <c r="T1537" s="80"/>
      <c r="U1537" s="80"/>
      <c r="V1537" s="80"/>
    </row>
    <row r="1538" spans="1:22" x14ac:dyDescent="0.2">
      <c r="A1538" s="65">
        <v>2014</v>
      </c>
      <c r="B1538" s="96">
        <v>21132</v>
      </c>
      <c r="C1538" s="131">
        <v>21388</v>
      </c>
      <c r="D1538" s="131">
        <v>21481</v>
      </c>
      <c r="E1538" s="131">
        <v>21534</v>
      </c>
      <c r="F1538" s="131">
        <v>21484</v>
      </c>
      <c r="G1538" s="131">
        <v>21271</v>
      </c>
      <c r="H1538" s="71">
        <v>21163</v>
      </c>
      <c r="I1538" s="71">
        <v>21229</v>
      </c>
      <c r="J1538" s="71">
        <v>21511</v>
      </c>
      <c r="K1538" s="71">
        <v>21829</v>
      </c>
      <c r="L1538" s="92">
        <v>21916</v>
      </c>
      <c r="M1538" s="92">
        <v>21906</v>
      </c>
      <c r="N1538" s="71">
        <f t="shared" si="912"/>
        <v>21487</v>
      </c>
      <c r="O1538" s="96">
        <f>AVERAGE(B1538:M1538)</f>
        <v>21487</v>
      </c>
      <c r="Q1538" s="102"/>
      <c r="R1538" s="80"/>
      <c r="S1538" s="80"/>
      <c r="T1538" s="80"/>
      <c r="U1538" s="80"/>
      <c r="V1538" s="80"/>
    </row>
    <row r="1539" spans="1:22" x14ac:dyDescent="0.2">
      <c r="A1539" s="65">
        <v>2015</v>
      </c>
      <c r="B1539" s="96"/>
      <c r="C1539" s="131"/>
      <c r="D1539" s="131"/>
      <c r="E1539" s="131"/>
      <c r="F1539" s="131"/>
      <c r="G1539" s="131"/>
      <c r="H1539" s="71"/>
      <c r="I1539" s="71"/>
      <c r="J1539" s="71"/>
      <c r="K1539" s="92"/>
      <c r="L1539" s="92"/>
      <c r="M1539" s="71"/>
      <c r="N1539" s="71" t="e">
        <f>AVERAGE(B1539:B1539)</f>
        <v>#DIV/0!</v>
      </c>
      <c r="O1539" s="96" t="e">
        <f>AVERAGE(B1539:M1539)</f>
        <v>#DIV/0!</v>
      </c>
      <c r="Q1539" s="102"/>
      <c r="R1539" s="80"/>
      <c r="S1539" s="80"/>
      <c r="T1539" s="80"/>
      <c r="U1539" s="80"/>
      <c r="V1539" s="80"/>
    </row>
    <row r="1540" spans="1:22" x14ac:dyDescent="0.2">
      <c r="B1540" s="65" t="s">
        <v>27</v>
      </c>
      <c r="C1540" s="73" t="s">
        <v>24</v>
      </c>
      <c r="D1540" s="73" t="s">
        <v>28</v>
      </c>
      <c r="E1540" s="65" t="s">
        <v>29</v>
      </c>
      <c r="F1540" s="65" t="s">
        <v>30</v>
      </c>
      <c r="G1540" s="65" t="s">
        <v>31</v>
      </c>
      <c r="H1540" s="65" t="s">
        <v>32</v>
      </c>
      <c r="I1540" s="65" t="s">
        <v>33</v>
      </c>
      <c r="J1540" s="65" t="s">
        <v>34</v>
      </c>
      <c r="K1540" s="65" t="s">
        <v>35</v>
      </c>
      <c r="L1540" s="65" t="s">
        <v>36</v>
      </c>
      <c r="M1540" s="65" t="s">
        <v>37</v>
      </c>
      <c r="N1540" s="60"/>
      <c r="O1540" s="60"/>
      <c r="Q1540" s="102"/>
      <c r="R1540" s="80"/>
      <c r="S1540" s="80"/>
      <c r="T1540" s="80"/>
      <c r="U1540" s="80"/>
      <c r="V1540" s="80"/>
    </row>
    <row r="1541" spans="1:22" x14ac:dyDescent="0.2">
      <c r="A1541" s="65" t="s">
        <v>25</v>
      </c>
      <c r="B1541" s="70">
        <f>B1528-M1527</f>
        <v>-251</v>
      </c>
      <c r="C1541" s="70">
        <f t="shared" ref="C1541:M1541" si="913">C1528-B1528</f>
        <v>230</v>
      </c>
      <c r="D1541" s="70">
        <f t="shared" si="913"/>
        <v>93</v>
      </c>
      <c r="E1541" s="70">
        <f t="shared" si="913"/>
        <v>70</v>
      </c>
      <c r="F1541" s="70">
        <f t="shared" si="913"/>
        <v>-64</v>
      </c>
      <c r="G1541" s="70">
        <f t="shared" si="913"/>
        <v>-241</v>
      </c>
      <c r="H1541" s="70">
        <f t="shared" si="913"/>
        <v>-98</v>
      </c>
      <c r="I1541" s="70">
        <f t="shared" si="913"/>
        <v>-26</v>
      </c>
      <c r="J1541" s="70">
        <f t="shared" si="913"/>
        <v>287</v>
      </c>
      <c r="K1541" s="70">
        <f t="shared" si="913"/>
        <v>333</v>
      </c>
      <c r="L1541" s="70">
        <f t="shared" si="913"/>
        <v>76</v>
      </c>
      <c r="M1541" s="70">
        <f t="shared" si="913"/>
        <v>-18</v>
      </c>
      <c r="Q1541" s="102"/>
      <c r="R1541" s="80"/>
      <c r="S1541" s="80"/>
      <c r="T1541" s="80"/>
      <c r="U1541" s="80"/>
      <c r="V1541" s="80"/>
    </row>
    <row r="1542" spans="1:22" x14ac:dyDescent="0.2">
      <c r="A1542" s="65" t="s">
        <v>26</v>
      </c>
      <c r="B1542" s="70">
        <f>(B1541/M1527)*100</f>
        <v>-1.4838023173327026</v>
      </c>
      <c r="C1542" s="70">
        <f t="shared" ref="C1542:M1542" si="914">(C1541/B1528)*100</f>
        <v>1.3801380138013801</v>
      </c>
      <c r="D1542" s="70">
        <f t="shared" si="914"/>
        <v>0.55045871559633031</v>
      </c>
      <c r="E1542" s="70">
        <f t="shared" si="914"/>
        <v>0.41205556863668474</v>
      </c>
      <c r="F1542" s="70">
        <f t="shared" si="914"/>
        <v>-0.37519052643920742</v>
      </c>
      <c r="G1542" s="70">
        <f t="shared" si="914"/>
        <v>-1.4181475814993527</v>
      </c>
      <c r="H1542" s="70">
        <f t="shared" si="914"/>
        <v>-0.58496985614516805</v>
      </c>
      <c r="I1542" s="70">
        <f t="shared" si="914"/>
        <v>-0.15610927649354547</v>
      </c>
      <c r="J1542" s="70">
        <f t="shared" si="914"/>
        <v>1.7259005352095735</v>
      </c>
      <c r="K1542" s="70">
        <f t="shared" si="914"/>
        <v>1.9685504847481674</v>
      </c>
      <c r="L1542" s="70">
        <f t="shared" si="914"/>
        <v>0.4406052524784046</v>
      </c>
      <c r="M1542" s="70">
        <f t="shared" si="914"/>
        <v>-0.1038961038961039</v>
      </c>
      <c r="Q1542" s="102"/>
      <c r="R1542" s="80"/>
      <c r="S1542" s="80"/>
      <c r="T1542" s="80"/>
      <c r="U1542" s="80"/>
      <c r="V1542" s="80"/>
    </row>
    <row r="1543" spans="1:22" x14ac:dyDescent="0.2">
      <c r="B1543" s="64" t="s">
        <v>7</v>
      </c>
      <c r="C1543" s="65" t="s">
        <v>8</v>
      </c>
      <c r="D1543" s="65" t="s">
        <v>9</v>
      </c>
      <c r="E1543" s="65" t="s">
        <v>10</v>
      </c>
      <c r="F1543" s="65" t="s">
        <v>11</v>
      </c>
      <c r="G1543" s="65" t="s">
        <v>12</v>
      </c>
      <c r="H1543" s="65" t="s">
        <v>13</v>
      </c>
      <c r="I1543" s="65" t="s">
        <v>14</v>
      </c>
      <c r="J1543" s="65" t="s">
        <v>15</v>
      </c>
      <c r="K1543" s="65" t="s">
        <v>16</v>
      </c>
      <c r="L1543" s="65" t="s">
        <v>17</v>
      </c>
      <c r="M1543" s="65" t="s">
        <v>18</v>
      </c>
      <c r="N1543" s="64" t="s">
        <v>40</v>
      </c>
      <c r="Q1543" s="102"/>
      <c r="R1543" s="80"/>
      <c r="S1543" s="80"/>
      <c r="T1543" s="80"/>
      <c r="U1543" s="80"/>
      <c r="V1543" s="80"/>
    </row>
    <row r="1544" spans="1:22" x14ac:dyDescent="0.2">
      <c r="A1544" s="65" t="s">
        <v>38</v>
      </c>
      <c r="B1544" s="70">
        <f t="shared" ref="B1544:M1544" si="915">B1528-B1527</f>
        <v>340</v>
      </c>
      <c r="C1544" s="70">
        <f t="shared" si="915"/>
        <v>326</v>
      </c>
      <c r="D1544" s="70">
        <f t="shared" si="915"/>
        <v>356</v>
      </c>
      <c r="E1544" s="70">
        <f t="shared" si="915"/>
        <v>360</v>
      </c>
      <c r="F1544" s="70">
        <f t="shared" si="915"/>
        <v>354</v>
      </c>
      <c r="G1544" s="70">
        <f t="shared" si="915"/>
        <v>346</v>
      </c>
      <c r="H1544" s="70">
        <f t="shared" si="915"/>
        <v>387</v>
      </c>
      <c r="I1544" s="70">
        <f t="shared" si="915"/>
        <v>382</v>
      </c>
      <c r="J1544" s="70">
        <f t="shared" si="915"/>
        <v>369</v>
      </c>
      <c r="K1544" s="70">
        <f t="shared" si="915"/>
        <v>380</v>
      </c>
      <c r="L1544" s="70">
        <f t="shared" si="915"/>
        <v>390</v>
      </c>
      <c r="M1544" s="70">
        <f t="shared" si="915"/>
        <v>391</v>
      </c>
      <c r="N1544" s="70">
        <f>O1528-O1527</f>
        <v>365.08333333333212</v>
      </c>
      <c r="Q1544" s="102"/>
      <c r="R1544" s="80"/>
      <c r="S1544" s="80"/>
      <c r="T1544" s="80"/>
      <c r="U1544" s="80"/>
      <c r="V1544" s="80"/>
    </row>
    <row r="1545" spans="1:22" s="79" customFormat="1" x14ac:dyDescent="0.2">
      <c r="A1545" s="64" t="s">
        <v>39</v>
      </c>
      <c r="B1545" s="70">
        <f t="shared" ref="B1545:M1545" si="916">(B1544/B1527)*100</f>
        <v>2.0826952526799389</v>
      </c>
      <c r="C1545" s="70">
        <f t="shared" si="916"/>
        <v>1.9675297241837166</v>
      </c>
      <c r="D1545" s="70">
        <f t="shared" si="916"/>
        <v>2.1404521404521404</v>
      </c>
      <c r="E1545" s="70">
        <f t="shared" si="916"/>
        <v>2.1559468199784404</v>
      </c>
      <c r="F1545" s="70">
        <f t="shared" si="916"/>
        <v>2.1274038461538463</v>
      </c>
      <c r="G1545" s="70">
        <f t="shared" si="916"/>
        <v>2.1088559761077588</v>
      </c>
      <c r="H1545" s="70">
        <f t="shared" si="916"/>
        <v>2.3789033685763461</v>
      </c>
      <c r="I1545" s="70">
        <f t="shared" si="916"/>
        <v>2.3512032990705976</v>
      </c>
      <c r="J1545" s="70">
        <f t="shared" si="916"/>
        <v>2.2300114824439476</v>
      </c>
      <c r="K1545" s="70">
        <f t="shared" si="916"/>
        <v>2.2526527950678759</v>
      </c>
      <c r="L1545" s="70">
        <f t="shared" si="916"/>
        <v>2.3029229406554474</v>
      </c>
      <c r="M1545" s="70">
        <f t="shared" si="916"/>
        <v>2.31142113974935</v>
      </c>
      <c r="N1545" s="81">
        <f>(N1544/O1527)*100</f>
        <v>2.2009213626521507</v>
      </c>
      <c r="O1545" s="60"/>
      <c r="P1545" s="60"/>
      <c r="Q1545" s="102"/>
      <c r="R1545" s="80"/>
      <c r="S1545" s="80"/>
      <c r="T1545" s="80"/>
      <c r="U1545" s="80"/>
      <c r="V1545" s="80"/>
    </row>
    <row r="1546" spans="1:22" s="77" customFormat="1" x14ac:dyDescent="0.2">
      <c r="A1546" s="74"/>
      <c r="B1546" s="75"/>
      <c r="C1546" s="75"/>
      <c r="D1546" s="75"/>
      <c r="E1546" s="75"/>
      <c r="F1546" s="75"/>
      <c r="G1546" s="75"/>
      <c r="H1546" s="75"/>
      <c r="I1546" s="75"/>
      <c r="J1546" s="75"/>
      <c r="K1546" s="75"/>
      <c r="L1546" s="75"/>
      <c r="M1546" s="75"/>
      <c r="N1546" s="76"/>
      <c r="O1546" s="76"/>
      <c r="P1546" s="76"/>
      <c r="Q1546" s="103"/>
      <c r="R1546" s="93"/>
      <c r="S1546" s="93"/>
      <c r="T1546" s="93"/>
      <c r="U1546" s="93"/>
      <c r="V1546" s="93"/>
    </row>
    <row r="1547" spans="1:22" x14ac:dyDescent="0.2">
      <c r="B1547" s="65" t="s">
        <v>27</v>
      </c>
      <c r="C1547" s="73" t="s">
        <v>24</v>
      </c>
      <c r="D1547" s="73" t="s">
        <v>28</v>
      </c>
      <c r="E1547" s="65" t="s">
        <v>29</v>
      </c>
      <c r="F1547" s="65" t="s">
        <v>30</v>
      </c>
      <c r="G1547" s="65" t="s">
        <v>31</v>
      </c>
      <c r="H1547" s="65" t="s">
        <v>32</v>
      </c>
      <c r="I1547" s="65" t="s">
        <v>33</v>
      </c>
      <c r="J1547" s="65" t="s">
        <v>34</v>
      </c>
      <c r="K1547" s="65" t="s">
        <v>35</v>
      </c>
      <c r="L1547" s="65" t="s">
        <v>36</v>
      </c>
      <c r="M1547" s="65" t="s">
        <v>37</v>
      </c>
      <c r="O1547" s="109"/>
      <c r="Q1547" s="102"/>
      <c r="R1547" s="60"/>
      <c r="S1547" s="60"/>
      <c r="T1547" s="60"/>
      <c r="U1547" s="60"/>
      <c r="V1547" s="60"/>
    </row>
    <row r="1548" spans="1:22" x14ac:dyDescent="0.2">
      <c r="A1548" s="65" t="s">
        <v>61</v>
      </c>
      <c r="B1548" s="110">
        <f>B1529-M1528</f>
        <v>-244</v>
      </c>
      <c r="C1548" s="110">
        <f t="shared" ref="C1548:M1548" si="917">C1529-B1529</f>
        <v>224</v>
      </c>
      <c r="D1548" s="110">
        <f t="shared" si="917"/>
        <v>68</v>
      </c>
      <c r="E1548" s="110">
        <f t="shared" si="917"/>
        <v>71</v>
      </c>
      <c r="F1548" s="110">
        <f t="shared" si="917"/>
        <v>-40</v>
      </c>
      <c r="G1548" s="110">
        <f t="shared" si="917"/>
        <v>-195</v>
      </c>
      <c r="H1548" s="110">
        <f t="shared" si="917"/>
        <v>-115</v>
      </c>
      <c r="I1548" s="110">
        <f t="shared" si="917"/>
        <v>8</v>
      </c>
      <c r="J1548" s="110">
        <f t="shared" si="917"/>
        <v>331</v>
      </c>
      <c r="K1548" s="110">
        <f t="shared" si="917"/>
        <v>257</v>
      </c>
      <c r="L1548" s="110">
        <f t="shared" si="917"/>
        <v>101</v>
      </c>
      <c r="M1548" s="110">
        <f t="shared" si="917"/>
        <v>-35</v>
      </c>
      <c r="Q1548" s="102"/>
      <c r="R1548" s="60"/>
      <c r="S1548" s="60"/>
      <c r="T1548" s="60"/>
      <c r="U1548" s="60"/>
      <c r="V1548" s="60"/>
    </row>
    <row r="1549" spans="1:22" x14ac:dyDescent="0.2">
      <c r="A1549" s="65" t="s">
        <v>62</v>
      </c>
      <c r="B1549" s="70">
        <f>(B1548/M1528)*100</f>
        <v>-1.4098341711446236</v>
      </c>
      <c r="C1549" s="70">
        <f t="shared" ref="C1549:M1549" si="918">(C1548/B1529)*100</f>
        <v>1.3127820430170545</v>
      </c>
      <c r="D1549" s="70">
        <f t="shared" si="918"/>
        <v>0.39335917163186207</v>
      </c>
      <c r="E1549" s="70">
        <f t="shared" si="918"/>
        <v>0.40910400460962254</v>
      </c>
      <c r="F1549" s="70">
        <f t="shared" si="918"/>
        <v>-0.22954206358315163</v>
      </c>
      <c r="G1549" s="70">
        <f t="shared" si="918"/>
        <v>-1.1215920855861037</v>
      </c>
      <c r="H1549" s="70">
        <f t="shared" si="918"/>
        <v>-0.66895468559129778</v>
      </c>
      <c r="I1549" s="70">
        <f t="shared" si="918"/>
        <v>4.6849379245724992E-2</v>
      </c>
      <c r="J1549" s="70">
        <f t="shared" si="918"/>
        <v>1.9374853664247249</v>
      </c>
      <c r="K1549" s="70">
        <f t="shared" si="918"/>
        <v>1.4757393051966696</v>
      </c>
      <c r="L1549" s="70">
        <f t="shared" si="918"/>
        <v>0.57152557718424635</v>
      </c>
      <c r="M1549" s="70">
        <f t="shared" si="918"/>
        <v>-0.19692792437967704</v>
      </c>
      <c r="Q1549" s="102"/>
      <c r="R1549" s="60"/>
      <c r="S1549" s="60"/>
      <c r="T1549" s="60"/>
      <c r="U1549" s="60"/>
      <c r="V1549" s="60"/>
    </row>
    <row r="1550" spans="1:22" x14ac:dyDescent="0.2">
      <c r="B1550" s="64" t="s">
        <v>7</v>
      </c>
      <c r="C1550" s="65" t="s">
        <v>8</v>
      </c>
      <c r="D1550" s="65" t="s">
        <v>9</v>
      </c>
      <c r="E1550" s="65" t="s">
        <v>10</v>
      </c>
      <c r="F1550" s="65" t="s">
        <v>11</v>
      </c>
      <c r="G1550" s="65" t="s">
        <v>12</v>
      </c>
      <c r="H1550" s="65" t="s">
        <v>13</v>
      </c>
      <c r="I1550" s="65" t="s">
        <v>14</v>
      </c>
      <c r="J1550" s="65" t="s">
        <v>15</v>
      </c>
      <c r="K1550" s="65" t="s">
        <v>16</v>
      </c>
      <c r="L1550" s="65" t="s">
        <v>17</v>
      </c>
      <c r="M1550" s="65" t="s">
        <v>18</v>
      </c>
      <c r="N1550" s="64" t="s">
        <v>40</v>
      </c>
      <c r="Q1550" s="102"/>
      <c r="R1550" s="60"/>
      <c r="S1550" s="60"/>
      <c r="T1550" s="60"/>
      <c r="U1550" s="60"/>
      <c r="V1550" s="60"/>
    </row>
    <row r="1551" spans="1:22" x14ac:dyDescent="0.2">
      <c r="A1551" s="65" t="s">
        <v>63</v>
      </c>
      <c r="B1551" s="110">
        <f t="shared" ref="B1551:M1551" si="919">B1529-B1528</f>
        <v>398</v>
      </c>
      <c r="C1551" s="110">
        <f t="shared" si="919"/>
        <v>392</v>
      </c>
      <c r="D1551" s="110">
        <f t="shared" si="919"/>
        <v>367</v>
      </c>
      <c r="E1551" s="110">
        <f t="shared" si="919"/>
        <v>368</v>
      </c>
      <c r="F1551" s="110">
        <f t="shared" si="919"/>
        <v>392</v>
      </c>
      <c r="G1551" s="110">
        <f t="shared" si="919"/>
        <v>438</v>
      </c>
      <c r="H1551" s="110">
        <f t="shared" si="919"/>
        <v>421</v>
      </c>
      <c r="I1551" s="110">
        <f t="shared" si="919"/>
        <v>455</v>
      </c>
      <c r="J1551" s="110">
        <f t="shared" si="919"/>
        <v>499</v>
      </c>
      <c r="K1551" s="110">
        <f t="shared" si="919"/>
        <v>423</v>
      </c>
      <c r="L1551" s="110">
        <f t="shared" si="919"/>
        <v>448</v>
      </c>
      <c r="M1551" s="110">
        <f t="shared" si="919"/>
        <v>431</v>
      </c>
      <c r="N1551" s="70">
        <f>O1529-O1528</f>
        <v>419.33333333333576</v>
      </c>
      <c r="Q1551" s="102"/>
      <c r="R1551" s="60"/>
      <c r="S1551" s="60"/>
      <c r="T1551" s="60"/>
      <c r="U1551" s="60"/>
      <c r="V1551" s="60"/>
    </row>
    <row r="1552" spans="1:22" x14ac:dyDescent="0.2">
      <c r="A1552" s="65" t="s">
        <v>64</v>
      </c>
      <c r="B1552" s="70">
        <f t="shared" ref="B1552:I1552" si="920">(B1551/B1528)*100</f>
        <v>2.3882388238823884</v>
      </c>
      <c r="C1552" s="70">
        <f t="shared" si="920"/>
        <v>2.3202130807931343</v>
      </c>
      <c r="D1552" s="70">
        <f t="shared" si="920"/>
        <v>2.160348481280904</v>
      </c>
      <c r="E1552" s="70">
        <f t="shared" si="920"/>
        <v>2.1573455270254427</v>
      </c>
      <c r="F1552" s="70">
        <f t="shared" si="920"/>
        <v>2.3066964811109805</v>
      </c>
      <c r="G1552" s="70">
        <f t="shared" si="920"/>
        <v>2.6144571121590165</v>
      </c>
      <c r="H1552" s="70">
        <f t="shared" si="920"/>
        <v>2.5277694386070246</v>
      </c>
      <c r="I1552" s="70">
        <f t="shared" si="920"/>
        <v>2.7361837753322509</v>
      </c>
      <c r="J1552" s="70">
        <f>(J1551/J1528)*100</f>
        <v>2.9498699456136199</v>
      </c>
      <c r="K1552" s="70">
        <f>(K1551/K1528)*100</f>
        <v>2.4523160762942782</v>
      </c>
      <c r="L1552" s="70">
        <f>(L1551/L1528)*100</f>
        <v>2.5858585858585856</v>
      </c>
      <c r="M1552" s="70">
        <f>(M1551/M1528)*100</f>
        <v>2.4903218350956262</v>
      </c>
      <c r="N1552" s="81">
        <f>(N1551/O1528)*100</f>
        <v>2.473529498510588</v>
      </c>
      <c r="Q1552" s="102"/>
      <c r="R1552" s="60"/>
      <c r="S1552" s="60"/>
      <c r="T1552" s="60"/>
      <c r="U1552" s="60"/>
      <c r="V1552" s="60"/>
    </row>
    <row r="1553" spans="1:22" s="77" customFormat="1" x14ac:dyDescent="0.2">
      <c r="A1553" s="74"/>
      <c r="B1553" s="75"/>
      <c r="C1553" s="75"/>
      <c r="D1553" s="76"/>
      <c r="E1553" s="76"/>
      <c r="F1553" s="76"/>
      <c r="G1553" s="76"/>
      <c r="H1553" s="76"/>
      <c r="I1553" s="76"/>
      <c r="J1553" s="76"/>
      <c r="K1553" s="76"/>
      <c r="L1553" s="76"/>
      <c r="M1553" s="76"/>
      <c r="N1553" s="76"/>
      <c r="O1553" s="76"/>
      <c r="P1553" s="76"/>
      <c r="Q1553" s="103"/>
      <c r="R1553" s="93"/>
      <c r="S1553" s="93"/>
      <c r="T1553" s="93"/>
      <c r="U1553" s="93"/>
      <c r="V1553" s="93"/>
    </row>
    <row r="1554" spans="1:22" s="79" customFormat="1" x14ac:dyDescent="0.2">
      <c r="A1554" s="65"/>
      <c r="B1554" s="65" t="s">
        <v>27</v>
      </c>
      <c r="C1554" s="73" t="s">
        <v>24</v>
      </c>
      <c r="D1554" s="73" t="s">
        <v>28</v>
      </c>
      <c r="E1554" s="65" t="s">
        <v>29</v>
      </c>
      <c r="F1554" s="65" t="s">
        <v>30</v>
      </c>
      <c r="G1554" s="65" t="s">
        <v>31</v>
      </c>
      <c r="H1554" s="65" t="s">
        <v>32</v>
      </c>
      <c r="I1554" s="65" t="s">
        <v>33</v>
      </c>
      <c r="J1554" s="65" t="s">
        <v>34</v>
      </c>
      <c r="K1554" s="65" t="s">
        <v>35</v>
      </c>
      <c r="L1554" s="65" t="s">
        <v>36</v>
      </c>
      <c r="M1554" s="65" t="s">
        <v>37</v>
      </c>
      <c r="N1554" s="60"/>
      <c r="O1554" s="60"/>
      <c r="P1554" s="60"/>
      <c r="Q1554" s="102"/>
      <c r="R1554" s="80"/>
      <c r="S1554" s="80"/>
      <c r="T1554" s="80"/>
      <c r="U1554" s="80"/>
      <c r="V1554" s="80"/>
    </row>
    <row r="1555" spans="1:22" s="79" customFormat="1" x14ac:dyDescent="0.2">
      <c r="A1555" s="65" t="s">
        <v>65</v>
      </c>
      <c r="B1555" s="110">
        <f>B1530-M1529</f>
        <v>-229</v>
      </c>
      <c r="C1555" s="110">
        <f t="shared" ref="C1555:M1555" si="921">C1530-B1530</f>
        <v>279</v>
      </c>
      <c r="D1555" s="110">
        <f t="shared" si="921"/>
        <v>74</v>
      </c>
      <c r="E1555" s="110">
        <f t="shared" si="921"/>
        <v>41</v>
      </c>
      <c r="F1555" s="110">
        <f t="shared" si="921"/>
        <v>-53</v>
      </c>
      <c r="G1555" s="110">
        <f t="shared" si="921"/>
        <v>-243</v>
      </c>
      <c r="H1555" s="110">
        <f t="shared" si="921"/>
        <v>-139</v>
      </c>
      <c r="I1555" s="110">
        <f t="shared" si="921"/>
        <v>32</v>
      </c>
      <c r="J1555" s="110">
        <f t="shared" si="921"/>
        <v>357</v>
      </c>
      <c r="K1555" s="110">
        <f t="shared" si="921"/>
        <v>273</v>
      </c>
      <c r="L1555" s="110">
        <f t="shared" si="921"/>
        <v>98</v>
      </c>
      <c r="M1555" s="110">
        <f t="shared" si="921"/>
        <v>-16</v>
      </c>
      <c r="N1555" s="60"/>
      <c r="O1555" s="60"/>
      <c r="P1555" s="60"/>
      <c r="Q1555" s="102"/>
      <c r="R1555" s="80"/>
      <c r="S1555" s="80"/>
      <c r="T1555" s="80"/>
      <c r="U1555" s="80"/>
      <c r="V1555" s="80"/>
    </row>
    <row r="1556" spans="1:22" s="79" customFormat="1" x14ac:dyDescent="0.2">
      <c r="A1556" s="65" t="s">
        <v>66</v>
      </c>
      <c r="B1556" s="70">
        <f>(B1555/M1529)*100</f>
        <v>-1.2910136430262713</v>
      </c>
      <c r="C1556" s="70">
        <f t="shared" ref="C1556:M1556" si="922">(C1555/B1530)*100</f>
        <v>1.593466217373922</v>
      </c>
      <c r="D1556" s="70">
        <f t="shared" si="922"/>
        <v>0.4160107937935687</v>
      </c>
      <c r="E1556" s="70">
        <f t="shared" si="922"/>
        <v>0.22953756578210724</v>
      </c>
      <c r="F1556" s="70">
        <f t="shared" si="922"/>
        <v>-0.29603976987097136</v>
      </c>
      <c r="G1556" s="70">
        <f t="shared" si="922"/>
        <v>-1.3613445378151261</v>
      </c>
      <c r="H1556" s="70">
        <f t="shared" si="922"/>
        <v>-0.78945873800193112</v>
      </c>
      <c r="I1556" s="70">
        <f t="shared" si="922"/>
        <v>0.18319212273872224</v>
      </c>
      <c r="J1556" s="70">
        <f t="shared" si="922"/>
        <v>2.04</v>
      </c>
      <c r="K1556" s="70">
        <f t="shared" si="922"/>
        <v>1.528812230497844</v>
      </c>
      <c r="L1556" s="70">
        <f t="shared" si="922"/>
        <v>0.54054054054054057</v>
      </c>
      <c r="M1556" s="70">
        <f t="shared" si="922"/>
        <v>-8.7777046302391928E-2</v>
      </c>
      <c r="N1556" s="60"/>
      <c r="O1556" s="60"/>
      <c r="P1556" s="60"/>
      <c r="Q1556" s="102"/>
      <c r="R1556" s="80"/>
      <c r="S1556" s="80"/>
      <c r="T1556" s="80"/>
      <c r="U1556" s="80"/>
      <c r="V1556" s="80"/>
    </row>
    <row r="1557" spans="1:22" s="79" customFormat="1" x14ac:dyDescent="0.2">
      <c r="A1557" s="65"/>
      <c r="B1557" s="64" t="s">
        <v>7</v>
      </c>
      <c r="C1557" s="65" t="s">
        <v>8</v>
      </c>
      <c r="D1557" s="65" t="s">
        <v>9</v>
      </c>
      <c r="E1557" s="65" t="s">
        <v>10</v>
      </c>
      <c r="F1557" s="65" t="s">
        <v>11</v>
      </c>
      <c r="G1557" s="65" t="s">
        <v>12</v>
      </c>
      <c r="H1557" s="65" t="s">
        <v>13</v>
      </c>
      <c r="I1557" s="65" t="s">
        <v>14</v>
      </c>
      <c r="J1557" s="65" t="s">
        <v>15</v>
      </c>
      <c r="K1557" s="65" t="s">
        <v>16</v>
      </c>
      <c r="L1557" s="65" t="s">
        <v>17</v>
      </c>
      <c r="M1557" s="65" t="s">
        <v>18</v>
      </c>
      <c r="N1557" s="64" t="s">
        <v>40</v>
      </c>
      <c r="O1557" s="60"/>
      <c r="P1557" s="60"/>
      <c r="Q1557" s="102"/>
      <c r="R1557" s="80"/>
      <c r="S1557" s="80"/>
      <c r="T1557" s="80"/>
      <c r="U1557" s="80"/>
      <c r="V1557" s="80"/>
    </row>
    <row r="1558" spans="1:22" s="79" customFormat="1" x14ac:dyDescent="0.2">
      <c r="A1558" s="65" t="s">
        <v>67</v>
      </c>
      <c r="B1558" s="110">
        <f t="shared" ref="B1558:H1558" si="923">B1530-B1529</f>
        <v>446</v>
      </c>
      <c r="C1558" s="110">
        <f t="shared" si="923"/>
        <v>501</v>
      </c>
      <c r="D1558" s="110">
        <f t="shared" si="923"/>
        <v>507</v>
      </c>
      <c r="E1558" s="110">
        <f t="shared" si="923"/>
        <v>477</v>
      </c>
      <c r="F1558" s="110">
        <f t="shared" si="923"/>
        <v>464</v>
      </c>
      <c r="G1558" s="110">
        <f t="shared" si="923"/>
        <v>416</v>
      </c>
      <c r="H1558" s="110">
        <f t="shared" si="923"/>
        <v>392</v>
      </c>
      <c r="I1558" s="110">
        <f>I1530-I1529</f>
        <v>416</v>
      </c>
      <c r="J1558" s="110">
        <f>J1530-J1529</f>
        <v>442</v>
      </c>
      <c r="K1558" s="110">
        <f>K1530-K1529</f>
        <v>458</v>
      </c>
      <c r="L1558" s="110">
        <f>L1530-L1529</f>
        <v>455</v>
      </c>
      <c r="M1558" s="110">
        <f>M1530-M1529</f>
        <v>474</v>
      </c>
      <c r="N1558" s="96">
        <f>O1530-O1529</f>
        <v>454</v>
      </c>
      <c r="O1558" s="60"/>
      <c r="P1558" s="60"/>
      <c r="Q1558" s="102"/>
      <c r="R1558" s="80"/>
      <c r="S1558" s="80"/>
      <c r="T1558" s="80"/>
      <c r="U1558" s="80"/>
      <c r="V1558" s="80"/>
    </row>
    <row r="1559" spans="1:22" s="79" customFormat="1" x14ac:dyDescent="0.2">
      <c r="A1559" s="65" t="s">
        <v>68</v>
      </c>
      <c r="B1559" s="70">
        <f t="shared" ref="B1559:H1559" si="924">(B1558/B1529)*100</f>
        <v>2.613842817792885</v>
      </c>
      <c r="C1559" s="70">
        <f t="shared" si="924"/>
        <v>2.8981315439347486</v>
      </c>
      <c r="D1559" s="70">
        <f t="shared" si="924"/>
        <v>2.9213483146067416</v>
      </c>
      <c r="E1559" s="70">
        <f t="shared" si="924"/>
        <v>2.7372891082290831</v>
      </c>
      <c r="F1559" s="70">
        <f t="shared" si="924"/>
        <v>2.6688139882664212</v>
      </c>
      <c r="G1559" s="70">
        <f t="shared" si="924"/>
        <v>2.4198708626606944</v>
      </c>
      <c r="H1559" s="70">
        <f t="shared" si="924"/>
        <v>2.2956195830405246</v>
      </c>
      <c r="I1559" s="70">
        <f>(I1558/I1529)*100</f>
        <v>2.435026925778506</v>
      </c>
      <c r="J1559" s="70">
        <f>(J1558/J1529)*100</f>
        <v>2.5380419178868792</v>
      </c>
      <c r="K1559" s="70">
        <f>(K1558/K1529)*100</f>
        <v>2.5916704391127205</v>
      </c>
      <c r="L1559" s="70">
        <f>(L1558/L1529)*100</f>
        <v>2.5600630169358016</v>
      </c>
      <c r="M1559" s="70">
        <f>(M1558/M1529)*100</f>
        <v>2.6722291126395308</v>
      </c>
      <c r="N1559" s="81">
        <f>(N1558/O1529)*100</f>
        <v>2.6133758022891023</v>
      </c>
      <c r="O1559" s="60"/>
      <c r="P1559" s="60"/>
      <c r="Q1559" s="102"/>
      <c r="R1559" s="80"/>
      <c r="S1559" s="80"/>
      <c r="T1559" s="80"/>
      <c r="U1559" s="80"/>
      <c r="V1559" s="80"/>
    </row>
    <row r="1560" spans="1:22" s="77" customFormat="1" x14ac:dyDescent="0.2">
      <c r="A1560" s="74"/>
      <c r="B1560" s="75"/>
      <c r="C1560" s="75"/>
      <c r="D1560" s="76"/>
      <c r="E1560" s="76"/>
      <c r="F1560" s="76"/>
      <c r="G1560" s="76"/>
      <c r="H1560" s="76"/>
      <c r="I1560" s="76"/>
      <c r="J1560" s="76"/>
      <c r="K1560" s="76"/>
      <c r="L1560" s="76"/>
      <c r="M1560" s="76"/>
      <c r="N1560" s="76"/>
      <c r="O1560" s="76"/>
      <c r="P1560" s="76"/>
      <c r="Q1560" s="103"/>
      <c r="R1560" s="93"/>
      <c r="S1560" s="93"/>
      <c r="T1560" s="93"/>
      <c r="U1560" s="93"/>
      <c r="V1560" s="93"/>
    </row>
    <row r="1561" spans="1:22" s="79" customFormat="1" x14ac:dyDescent="0.2">
      <c r="A1561" s="65"/>
      <c r="B1561" s="65" t="s">
        <v>27</v>
      </c>
      <c r="C1561" s="73" t="s">
        <v>24</v>
      </c>
      <c r="D1561" s="73" t="s">
        <v>28</v>
      </c>
      <c r="E1561" s="65" t="s">
        <v>29</v>
      </c>
      <c r="F1561" s="65" t="s">
        <v>30</v>
      </c>
      <c r="G1561" s="65" t="s">
        <v>31</v>
      </c>
      <c r="H1561" s="65" t="s">
        <v>32</v>
      </c>
      <c r="I1561" s="65" t="s">
        <v>33</v>
      </c>
      <c r="J1561" s="65" t="s">
        <v>34</v>
      </c>
      <c r="K1561" s="65" t="s">
        <v>35</v>
      </c>
      <c r="L1561" s="65" t="s">
        <v>36</v>
      </c>
      <c r="M1561" s="65" t="s">
        <v>37</v>
      </c>
      <c r="N1561" s="60"/>
      <c r="O1561" s="60"/>
      <c r="P1561" s="60"/>
      <c r="Q1561" s="102"/>
      <c r="R1561" s="80"/>
      <c r="S1561" s="80"/>
      <c r="T1561" s="80"/>
      <c r="U1561" s="80"/>
      <c r="V1561" s="80"/>
    </row>
    <row r="1562" spans="1:22" s="79" customFormat="1" x14ac:dyDescent="0.2">
      <c r="A1562" s="65" t="s">
        <v>69</v>
      </c>
      <c r="B1562" s="110">
        <f>B1531-M1530</f>
        <v>-257</v>
      </c>
      <c r="C1562" s="110">
        <f>C1531-B1531</f>
        <v>263</v>
      </c>
      <c r="D1562" s="110">
        <f t="shared" ref="D1562:M1562" si="925">D1531-C1531</f>
        <v>82</v>
      </c>
      <c r="E1562" s="110">
        <f t="shared" si="925"/>
        <v>68</v>
      </c>
      <c r="F1562" s="110">
        <f t="shared" si="925"/>
        <v>-40</v>
      </c>
      <c r="G1562" s="110">
        <f t="shared" si="925"/>
        <v>-194</v>
      </c>
      <c r="H1562" s="110">
        <f t="shared" si="925"/>
        <v>-127</v>
      </c>
      <c r="I1562" s="110">
        <f t="shared" si="925"/>
        <v>54</v>
      </c>
      <c r="J1562" s="110">
        <f t="shared" si="925"/>
        <v>303</v>
      </c>
      <c r="K1562" s="110">
        <f t="shared" si="925"/>
        <v>295</v>
      </c>
      <c r="L1562" s="110">
        <f t="shared" si="925"/>
        <v>78</v>
      </c>
      <c r="M1562" s="110">
        <f t="shared" si="925"/>
        <v>-8</v>
      </c>
      <c r="N1562" s="60"/>
      <c r="O1562" s="60"/>
      <c r="P1562" s="60"/>
      <c r="Q1562" s="102"/>
      <c r="R1562" s="80"/>
      <c r="S1562" s="80"/>
      <c r="T1562" s="80"/>
      <c r="U1562" s="80"/>
      <c r="V1562" s="80"/>
    </row>
    <row r="1563" spans="1:22" s="79" customFormat="1" x14ac:dyDescent="0.2">
      <c r="A1563" s="65" t="s">
        <v>70</v>
      </c>
      <c r="B1563" s="70">
        <f>(B1562/M1530)*100</f>
        <v>-1.4111574785855479</v>
      </c>
      <c r="C1563" s="70">
        <f t="shared" ref="C1563:M1563" si="926">(C1562/B1531)*100</f>
        <v>1.4647730437204121</v>
      </c>
      <c r="D1563" s="70">
        <f t="shared" si="926"/>
        <v>0.45010429245800854</v>
      </c>
      <c r="E1563" s="70">
        <f t="shared" si="926"/>
        <v>0.37158469945355194</v>
      </c>
      <c r="F1563" s="70">
        <f t="shared" si="926"/>
        <v>-0.21777003484320556</v>
      </c>
      <c r="G1563" s="70">
        <f t="shared" si="926"/>
        <v>-1.0584897424705368</v>
      </c>
      <c r="H1563" s="70">
        <f t="shared" si="926"/>
        <v>-0.70034189919488254</v>
      </c>
      <c r="I1563" s="70">
        <f t="shared" si="926"/>
        <v>0.29988337868606652</v>
      </c>
      <c r="J1563" s="70">
        <f t="shared" si="926"/>
        <v>1.6776479707657383</v>
      </c>
      <c r="K1563" s="70">
        <f t="shared" si="926"/>
        <v>1.6064038335874535</v>
      </c>
      <c r="L1563" s="70">
        <f t="shared" si="926"/>
        <v>0.41802883327080764</v>
      </c>
      <c r="M1563" s="70">
        <f t="shared" si="926"/>
        <v>-4.2696269413459997E-2</v>
      </c>
      <c r="N1563" s="60"/>
      <c r="O1563" s="60"/>
      <c r="P1563" s="60"/>
      <c r="Q1563" s="102"/>
      <c r="R1563" s="80"/>
      <c r="S1563" s="80"/>
      <c r="T1563" s="80"/>
      <c r="U1563" s="80"/>
      <c r="V1563" s="80"/>
    </row>
    <row r="1564" spans="1:22" s="79" customFormat="1" x14ac:dyDescent="0.2">
      <c r="A1564" s="65"/>
      <c r="B1564" s="64" t="s">
        <v>7</v>
      </c>
      <c r="C1564" s="65" t="s">
        <v>8</v>
      </c>
      <c r="D1564" s="65" t="s">
        <v>9</v>
      </c>
      <c r="E1564" s="65" t="s">
        <v>10</v>
      </c>
      <c r="F1564" s="65" t="s">
        <v>11</v>
      </c>
      <c r="G1564" s="65" t="s">
        <v>12</v>
      </c>
      <c r="H1564" s="65" t="s">
        <v>13</v>
      </c>
      <c r="I1564" s="65" t="s">
        <v>14</v>
      </c>
      <c r="J1564" s="65" t="s">
        <v>15</v>
      </c>
      <c r="K1564" s="65" t="s">
        <v>16</v>
      </c>
      <c r="L1564" s="65" t="s">
        <v>17</v>
      </c>
      <c r="M1564" s="65" t="s">
        <v>18</v>
      </c>
      <c r="N1564" s="64" t="s">
        <v>40</v>
      </c>
      <c r="O1564" s="60"/>
      <c r="P1564" s="60"/>
      <c r="Q1564" s="102"/>
      <c r="R1564" s="80"/>
      <c r="S1564" s="80"/>
      <c r="T1564" s="80"/>
      <c r="U1564" s="80"/>
      <c r="V1564" s="80"/>
    </row>
    <row r="1565" spans="1:22" s="79" customFormat="1" x14ac:dyDescent="0.2">
      <c r="A1565" s="65" t="s">
        <v>71</v>
      </c>
      <c r="B1565" s="110">
        <f>B1531-B1530</f>
        <v>446</v>
      </c>
      <c r="C1565" s="110">
        <f t="shared" ref="C1565:I1565" si="927">C1531-C1530</f>
        <v>430</v>
      </c>
      <c r="D1565" s="110">
        <f t="shared" si="927"/>
        <v>438</v>
      </c>
      <c r="E1565" s="110">
        <f t="shared" si="927"/>
        <v>465</v>
      </c>
      <c r="F1565" s="110">
        <f t="shared" si="927"/>
        <v>478</v>
      </c>
      <c r="G1565" s="110">
        <f t="shared" si="927"/>
        <v>527</v>
      </c>
      <c r="H1565" s="110">
        <f t="shared" si="927"/>
        <v>539</v>
      </c>
      <c r="I1565" s="110">
        <f t="shared" si="927"/>
        <v>561</v>
      </c>
      <c r="J1565" s="110">
        <f>J1531-J1530</f>
        <v>507</v>
      </c>
      <c r="K1565" s="110">
        <f>K1531-K1530</f>
        <v>529</v>
      </c>
      <c r="L1565" s="110">
        <f>L1531-L1530</f>
        <v>509</v>
      </c>
      <c r="M1565" s="110">
        <f>M1531-M1530</f>
        <v>517</v>
      </c>
      <c r="N1565" s="96">
        <f>O1531-O1530</f>
        <v>495.5</v>
      </c>
      <c r="O1565" s="60"/>
      <c r="P1565" s="60"/>
      <c r="Q1565" s="102"/>
      <c r="R1565" s="80"/>
      <c r="S1565" s="80"/>
      <c r="T1565" s="80"/>
      <c r="U1565" s="80"/>
      <c r="V1565" s="80"/>
    </row>
    <row r="1566" spans="1:22" s="79" customFormat="1" x14ac:dyDescent="0.2">
      <c r="A1566" s="65" t="s">
        <v>72</v>
      </c>
      <c r="B1566" s="70">
        <f t="shared" ref="B1566:I1566" si="928">(B1565/B1530)*100</f>
        <v>2.5472614084185277</v>
      </c>
      <c r="C1566" s="70">
        <f t="shared" si="928"/>
        <v>2.4173600179896559</v>
      </c>
      <c r="D1566" s="70">
        <f t="shared" si="928"/>
        <v>2.4521330198186093</v>
      </c>
      <c r="E1566" s="70">
        <f t="shared" si="928"/>
        <v>2.5973300564151258</v>
      </c>
      <c r="F1566" s="70">
        <f t="shared" si="928"/>
        <v>2.6778711484593836</v>
      </c>
      <c r="G1566" s="70">
        <f t="shared" si="928"/>
        <v>2.9931277332878969</v>
      </c>
      <c r="H1566" s="70">
        <f t="shared" si="928"/>
        <v>3.0856423173803527</v>
      </c>
      <c r="I1566" s="70">
        <f t="shared" si="928"/>
        <v>3.205714285714286</v>
      </c>
      <c r="J1566" s="70">
        <f>(J1565/J1530)*100</f>
        <v>2.8392227137817105</v>
      </c>
      <c r="K1566" s="70">
        <f>(K1565/K1530)*100</f>
        <v>2.917815774958632</v>
      </c>
      <c r="L1566" s="70">
        <f>(L1565/L1530)*100</f>
        <v>2.7924072854948432</v>
      </c>
      <c r="M1566" s="70">
        <f>(M1565/M1530)*100</f>
        <v>2.838787612563145</v>
      </c>
      <c r="N1566" s="81">
        <f>(N1565/O1530)*100</f>
        <v>2.7796217171386628</v>
      </c>
      <c r="O1566" s="60"/>
      <c r="P1566" s="60"/>
      <c r="Q1566" s="102"/>
      <c r="R1566" s="80"/>
      <c r="S1566" s="80"/>
      <c r="T1566" s="80"/>
      <c r="U1566" s="80"/>
      <c r="V1566" s="80"/>
    </row>
    <row r="1567" spans="1:22" s="77" customFormat="1" x14ac:dyDescent="0.2">
      <c r="A1567" s="74"/>
      <c r="B1567" s="75"/>
      <c r="C1567" s="75"/>
      <c r="D1567" s="76"/>
      <c r="E1567" s="76"/>
      <c r="F1567" s="76"/>
      <c r="G1567" s="76"/>
      <c r="H1567" s="76"/>
      <c r="I1567" s="76"/>
      <c r="J1567" s="76"/>
      <c r="K1567" s="76"/>
      <c r="L1567" s="76"/>
      <c r="M1567" s="76"/>
      <c r="N1567" s="76"/>
      <c r="O1567" s="76"/>
      <c r="P1567" s="76"/>
      <c r="Q1567" s="76"/>
      <c r="R1567" s="76"/>
      <c r="S1567" s="76"/>
      <c r="T1567" s="76"/>
    </row>
    <row r="1568" spans="1:22" x14ac:dyDescent="0.2">
      <c r="B1568" s="65" t="s">
        <v>27</v>
      </c>
      <c r="C1568" s="73" t="s">
        <v>24</v>
      </c>
      <c r="D1568" s="73" t="s">
        <v>28</v>
      </c>
      <c r="E1568" s="65" t="s">
        <v>29</v>
      </c>
      <c r="F1568" s="65" t="s">
        <v>30</v>
      </c>
      <c r="G1568" s="65" t="s">
        <v>31</v>
      </c>
      <c r="H1568" s="65" t="s">
        <v>32</v>
      </c>
      <c r="I1568" s="65" t="s">
        <v>33</v>
      </c>
      <c r="J1568" s="65" t="s">
        <v>34</v>
      </c>
      <c r="K1568" s="65" t="s">
        <v>35</v>
      </c>
      <c r="L1568" s="65" t="s">
        <v>36</v>
      </c>
      <c r="M1568" s="65" t="s">
        <v>37</v>
      </c>
      <c r="N1568" s="65"/>
      <c r="O1568" s="65"/>
    </row>
    <row r="1569" spans="1:20" s="79" customFormat="1" x14ac:dyDescent="0.2">
      <c r="A1569" s="65" t="s">
        <v>76</v>
      </c>
      <c r="B1569" s="70">
        <f>B1532-M1531</f>
        <v>-241</v>
      </c>
      <c r="C1569" s="70">
        <f t="shared" ref="C1569:H1569" si="929">C1532-B1532</f>
        <v>269</v>
      </c>
      <c r="D1569" s="70">
        <f t="shared" si="929"/>
        <v>76</v>
      </c>
      <c r="E1569" s="70">
        <f t="shared" si="929"/>
        <v>68</v>
      </c>
      <c r="F1569" s="70">
        <f t="shared" si="929"/>
        <v>-63</v>
      </c>
      <c r="G1569" s="70">
        <f t="shared" si="929"/>
        <v>-174</v>
      </c>
      <c r="H1569" s="70">
        <f t="shared" si="929"/>
        <v>-111</v>
      </c>
      <c r="I1569" s="70">
        <f>I1532-H1532</f>
        <v>55</v>
      </c>
      <c r="J1569" s="70">
        <f>J1532-I1532</f>
        <v>249</v>
      </c>
      <c r="K1569" s="70">
        <f>K1532-J1532</f>
        <v>281</v>
      </c>
      <c r="L1569" s="70">
        <f>L1532-K1532</f>
        <v>81</v>
      </c>
      <c r="M1569" s="70">
        <f>M1532-L1532</f>
        <v>-18</v>
      </c>
      <c r="N1569" s="60"/>
      <c r="O1569" s="60"/>
      <c r="P1569" s="60"/>
      <c r="Q1569" s="60"/>
      <c r="R1569" s="60"/>
      <c r="S1569" s="60"/>
      <c r="T1569" s="60"/>
    </row>
    <row r="1570" spans="1:20" s="79" customFormat="1" x14ac:dyDescent="0.2">
      <c r="A1570" s="65" t="s">
        <v>77</v>
      </c>
      <c r="B1570" s="70">
        <f>(B1569/M1531)*100</f>
        <v>-1.2867745207966255</v>
      </c>
      <c r="C1570" s="70">
        <f t="shared" ref="C1570:M1570" si="930">(C1569/B1532)*100</f>
        <v>1.454997836434444</v>
      </c>
      <c r="D1570" s="70">
        <f t="shared" si="930"/>
        <v>0.40518206536226475</v>
      </c>
      <c r="E1570" s="70">
        <f t="shared" si="930"/>
        <v>0.36106833749269901</v>
      </c>
      <c r="F1570" s="70">
        <f t="shared" si="930"/>
        <v>-0.33331569758213847</v>
      </c>
      <c r="G1570" s="70">
        <f t="shared" si="930"/>
        <v>-0.9236649325830768</v>
      </c>
      <c r="H1570" s="70">
        <f t="shared" si="930"/>
        <v>-0.59472781825975141</v>
      </c>
      <c r="I1570" s="70">
        <f t="shared" si="930"/>
        <v>0.2964480137983076</v>
      </c>
      <c r="J1570" s="70">
        <f t="shared" si="930"/>
        <v>1.3381341358555459</v>
      </c>
      <c r="K1570" s="70">
        <f t="shared" si="930"/>
        <v>1.4901628042636685</v>
      </c>
      <c r="L1570" s="70">
        <f t="shared" si="930"/>
        <v>0.42324171804786292</v>
      </c>
      <c r="M1570" s="70">
        <f t="shared" si="930"/>
        <v>-9.3657318278786608E-2</v>
      </c>
      <c r="N1570" s="60"/>
      <c r="O1570" s="60"/>
      <c r="P1570" s="60"/>
      <c r="Q1570" s="60"/>
      <c r="R1570" s="60"/>
      <c r="S1570" s="60"/>
      <c r="T1570" s="60"/>
    </row>
    <row r="1571" spans="1:20" x14ac:dyDescent="0.2">
      <c r="B1571" s="64" t="s">
        <v>7</v>
      </c>
      <c r="C1571" s="65" t="s">
        <v>8</v>
      </c>
      <c r="D1571" s="65" t="s">
        <v>9</v>
      </c>
      <c r="E1571" s="65" t="s">
        <v>10</v>
      </c>
      <c r="F1571" s="65" t="s">
        <v>11</v>
      </c>
      <c r="G1571" s="65" t="s">
        <v>12</v>
      </c>
      <c r="H1571" s="65" t="s">
        <v>13</v>
      </c>
      <c r="I1571" s="65" t="s">
        <v>14</v>
      </c>
      <c r="J1571" s="65" t="s">
        <v>15</v>
      </c>
      <c r="K1571" s="65" t="s">
        <v>16</v>
      </c>
      <c r="L1571" s="65" t="s">
        <v>17</v>
      </c>
      <c r="M1571" s="65" t="s">
        <v>18</v>
      </c>
      <c r="N1571" s="65" t="s">
        <v>40</v>
      </c>
    </row>
    <row r="1572" spans="1:20" s="79" customFormat="1" x14ac:dyDescent="0.2">
      <c r="A1572" s="65" t="s">
        <v>78</v>
      </c>
      <c r="B1572" s="70">
        <f t="shared" ref="B1572:M1572" si="931">B1532-B1531</f>
        <v>533</v>
      </c>
      <c r="C1572" s="70">
        <f t="shared" si="931"/>
        <v>539</v>
      </c>
      <c r="D1572" s="70">
        <f t="shared" si="931"/>
        <v>533</v>
      </c>
      <c r="E1572" s="70">
        <f t="shared" si="931"/>
        <v>533</v>
      </c>
      <c r="F1572" s="70">
        <f t="shared" si="931"/>
        <v>510</v>
      </c>
      <c r="G1572" s="70">
        <f t="shared" si="931"/>
        <v>530</v>
      </c>
      <c r="H1572" s="70">
        <f t="shared" si="931"/>
        <v>546</v>
      </c>
      <c r="I1572" s="70">
        <f t="shared" si="931"/>
        <v>547</v>
      </c>
      <c r="J1572" s="70">
        <f t="shared" si="931"/>
        <v>493</v>
      </c>
      <c r="K1572" s="70">
        <f t="shared" si="931"/>
        <v>479</v>
      </c>
      <c r="L1572" s="70">
        <f t="shared" si="931"/>
        <v>482</v>
      </c>
      <c r="M1572" s="70">
        <f t="shared" si="931"/>
        <v>472</v>
      </c>
      <c r="N1572" s="96">
        <f>O1532-O1531</f>
        <v>516.41666666666424</v>
      </c>
      <c r="O1572" s="60"/>
      <c r="P1572" s="60"/>
      <c r="Q1572" s="60"/>
      <c r="R1572" s="60"/>
      <c r="S1572" s="60"/>
      <c r="T1572" s="60"/>
    </row>
    <row r="1573" spans="1:20" s="79" customFormat="1" x14ac:dyDescent="0.2">
      <c r="A1573" s="65" t="s">
        <v>79</v>
      </c>
      <c r="B1573" s="70">
        <f t="shared" ref="B1573:M1573" si="932">(B1572/B1531)*100</f>
        <v>2.9685324422166528</v>
      </c>
      <c r="C1573" s="70">
        <f t="shared" si="932"/>
        <v>2.9586123614008124</v>
      </c>
      <c r="D1573" s="70">
        <f t="shared" si="932"/>
        <v>2.9125683060109289</v>
      </c>
      <c r="E1573" s="70">
        <f t="shared" si="932"/>
        <v>2.9017857142857144</v>
      </c>
      <c r="F1573" s="70">
        <f t="shared" si="932"/>
        <v>2.7826276735050195</v>
      </c>
      <c r="G1573" s="70">
        <f t="shared" si="932"/>
        <v>2.9226866659313995</v>
      </c>
      <c r="H1573" s="70">
        <f t="shared" si="932"/>
        <v>3.0321541622702282</v>
      </c>
      <c r="I1573" s="70">
        <f t="shared" si="932"/>
        <v>3.0286252145506896</v>
      </c>
      <c r="J1573" s="70">
        <f t="shared" si="932"/>
        <v>2.6846003049444569</v>
      </c>
      <c r="K1573" s="70">
        <f t="shared" si="932"/>
        <v>2.5671257838040624</v>
      </c>
      <c r="L1573" s="70">
        <f t="shared" si="932"/>
        <v>2.572450232160965</v>
      </c>
      <c r="M1573" s="70">
        <f t="shared" si="932"/>
        <v>2.5201559079502376</v>
      </c>
      <c r="N1573" s="81">
        <f>(N1572/O1531)*100</f>
        <v>2.8186118439006509</v>
      </c>
      <c r="O1573" s="60"/>
      <c r="P1573" s="60"/>
      <c r="Q1573" s="60"/>
      <c r="R1573" s="60"/>
      <c r="S1573" s="60"/>
      <c r="T1573" s="60"/>
    </row>
    <row r="1574" spans="1:20" s="77" customFormat="1" x14ac:dyDescent="0.2">
      <c r="A1574" s="74"/>
      <c r="B1574" s="75"/>
      <c r="C1574" s="75"/>
      <c r="D1574" s="76"/>
      <c r="E1574" s="76"/>
      <c r="F1574" s="76"/>
      <c r="G1574" s="76"/>
      <c r="H1574" s="76"/>
      <c r="I1574" s="76"/>
      <c r="J1574" s="76"/>
      <c r="K1574" s="76"/>
      <c r="L1574" s="76"/>
      <c r="M1574" s="76"/>
      <c r="N1574" s="76"/>
      <c r="O1574" s="76"/>
      <c r="P1574" s="76"/>
      <c r="Q1574" s="76"/>
      <c r="R1574" s="76"/>
      <c r="S1574" s="76"/>
      <c r="T1574" s="76"/>
    </row>
    <row r="1575" spans="1:20" s="65" customFormat="1" x14ac:dyDescent="0.2">
      <c r="B1575" s="65" t="s">
        <v>27</v>
      </c>
      <c r="C1575" s="73" t="s">
        <v>24</v>
      </c>
      <c r="D1575" s="73" t="s">
        <v>28</v>
      </c>
      <c r="E1575" s="65" t="s">
        <v>29</v>
      </c>
      <c r="F1575" s="65" t="s">
        <v>30</v>
      </c>
      <c r="G1575" s="65" t="s">
        <v>31</v>
      </c>
      <c r="H1575" s="65" t="s">
        <v>32</v>
      </c>
      <c r="I1575" s="65" t="s">
        <v>33</v>
      </c>
      <c r="J1575" s="65" t="s">
        <v>34</v>
      </c>
      <c r="K1575" s="65" t="s">
        <v>35</v>
      </c>
      <c r="L1575" s="65" t="s">
        <v>36</v>
      </c>
      <c r="M1575" s="65" t="s">
        <v>37</v>
      </c>
    </row>
    <row r="1576" spans="1:20" s="65" customFormat="1" x14ac:dyDescent="0.2">
      <c r="A1576" s="65" t="s">
        <v>80</v>
      </c>
      <c r="B1576" s="70">
        <f>B1533-M1532</f>
        <v>-233</v>
      </c>
      <c r="C1576" s="70">
        <f t="shared" ref="C1576:I1576" si="933">C1533-B1533</f>
        <v>219</v>
      </c>
      <c r="D1576" s="70">
        <f t="shared" si="933"/>
        <v>43</v>
      </c>
      <c r="E1576" s="70">
        <f t="shared" si="933"/>
        <v>26</v>
      </c>
      <c r="F1576" s="70">
        <f t="shared" si="933"/>
        <v>-50</v>
      </c>
      <c r="G1576" s="70">
        <f t="shared" si="933"/>
        <v>-209</v>
      </c>
      <c r="H1576" s="70">
        <f t="shared" si="933"/>
        <v>-117</v>
      </c>
      <c r="I1576" s="70">
        <f t="shared" si="933"/>
        <v>17</v>
      </c>
      <c r="J1576" s="70">
        <f>J1533-I1533</f>
        <v>263</v>
      </c>
      <c r="K1576" s="70">
        <f>K1533-J1533</f>
        <v>305</v>
      </c>
      <c r="L1576" s="70">
        <f>L1533-K1533</f>
        <v>83</v>
      </c>
      <c r="M1576" s="70">
        <f>M1533-L1533</f>
        <v>-22</v>
      </c>
      <c r="N1576" s="60"/>
    </row>
    <row r="1577" spans="1:20" s="65" customFormat="1" x14ac:dyDescent="0.2">
      <c r="A1577" s="65" t="s">
        <v>81</v>
      </c>
      <c r="B1577" s="70">
        <f>(B1576/M1532)*100</f>
        <v>-1.2134784646632988</v>
      </c>
      <c r="C1577" s="70">
        <f t="shared" ref="C1577:I1577" si="934">(C1576/B1533)*100</f>
        <v>1.1545761282159426</v>
      </c>
      <c r="D1577" s="70">
        <f t="shared" si="934"/>
        <v>0.22411007452962944</v>
      </c>
      <c r="E1577" s="70">
        <f t="shared" si="934"/>
        <v>0.13520540821632865</v>
      </c>
      <c r="F1577" s="70">
        <f t="shared" si="934"/>
        <v>-0.25965932696302452</v>
      </c>
      <c r="G1577" s="70">
        <f t="shared" si="934"/>
        <v>-1.0882016036655211</v>
      </c>
      <c r="H1577" s="70">
        <f t="shared" si="934"/>
        <v>-0.61588671895562463</v>
      </c>
      <c r="I1577" s="70">
        <f t="shared" si="934"/>
        <v>9.0042372881355928E-2</v>
      </c>
      <c r="J1577" s="70">
        <f>(J1576/I1533)*100</f>
        <v>1.3917553050748797</v>
      </c>
      <c r="K1577" s="70">
        <f>(K1576/J1533)*100</f>
        <v>1.5918580375782883</v>
      </c>
      <c r="L1577" s="70">
        <f>(L1576/K1533)*100</f>
        <v>0.42640637040842538</v>
      </c>
      <c r="M1577" s="70">
        <f>(M1576/L1533)*100</f>
        <v>-0.11254348270922858</v>
      </c>
      <c r="N1577" s="60"/>
    </row>
    <row r="1578" spans="1:20" s="65" customFormat="1" x14ac:dyDescent="0.2">
      <c r="B1578" s="64" t="s">
        <v>7</v>
      </c>
      <c r="C1578" s="65" t="s">
        <v>8</v>
      </c>
      <c r="D1578" s="65" t="s">
        <v>9</v>
      </c>
      <c r="E1578" s="65" t="s">
        <v>10</v>
      </c>
      <c r="F1578" s="65" t="s">
        <v>11</v>
      </c>
      <c r="G1578" s="65" t="s">
        <v>12</v>
      </c>
      <c r="H1578" s="65" t="s">
        <v>13</v>
      </c>
      <c r="I1578" s="65" t="s">
        <v>14</v>
      </c>
      <c r="J1578" s="65" t="s">
        <v>15</v>
      </c>
      <c r="K1578" s="65" t="s">
        <v>16</v>
      </c>
      <c r="L1578" s="65" t="s">
        <v>17</v>
      </c>
      <c r="M1578" s="65" t="s">
        <v>18</v>
      </c>
      <c r="N1578" s="65" t="s">
        <v>40</v>
      </c>
    </row>
    <row r="1579" spans="1:20" s="65" customFormat="1" x14ac:dyDescent="0.2">
      <c r="A1579" s="65" t="s">
        <v>82</v>
      </c>
      <c r="B1579" s="70">
        <f t="shared" ref="B1579:M1579" si="935">B1533-B1532</f>
        <v>480</v>
      </c>
      <c r="C1579" s="70">
        <f t="shared" si="935"/>
        <v>430</v>
      </c>
      <c r="D1579" s="70">
        <f t="shared" si="935"/>
        <v>397</v>
      </c>
      <c r="E1579" s="70">
        <f t="shared" si="935"/>
        <v>355</v>
      </c>
      <c r="F1579" s="70">
        <f t="shared" si="935"/>
        <v>368</v>
      </c>
      <c r="G1579" s="70">
        <f t="shared" si="935"/>
        <v>333</v>
      </c>
      <c r="H1579" s="70">
        <f t="shared" si="935"/>
        <v>327</v>
      </c>
      <c r="I1579" s="70">
        <f t="shared" si="935"/>
        <v>289</v>
      </c>
      <c r="J1579" s="70">
        <f t="shared" si="935"/>
        <v>303</v>
      </c>
      <c r="K1579" s="70">
        <f t="shared" si="935"/>
        <v>327</v>
      </c>
      <c r="L1579" s="70">
        <f t="shared" si="935"/>
        <v>329</v>
      </c>
      <c r="M1579" s="70">
        <f t="shared" si="935"/>
        <v>325</v>
      </c>
      <c r="N1579" s="80">
        <f>O1533-O1532</f>
        <v>355.25</v>
      </c>
    </row>
    <row r="1580" spans="1:20" s="65" customFormat="1" x14ac:dyDescent="0.2">
      <c r="A1580" s="65" t="s">
        <v>83</v>
      </c>
      <c r="B1580" s="70">
        <f t="shared" ref="B1580:M1580" si="936">(B1579/B1532)*100</f>
        <v>2.5962786672436176</v>
      </c>
      <c r="C1580" s="70">
        <f t="shared" si="936"/>
        <v>2.2924774750759718</v>
      </c>
      <c r="D1580" s="70">
        <f t="shared" si="936"/>
        <v>2.1080019115382576</v>
      </c>
      <c r="E1580" s="70">
        <f t="shared" si="936"/>
        <v>1.8782075022485583</v>
      </c>
      <c r="F1580" s="70">
        <f t="shared" si="936"/>
        <v>1.9534982482216796</v>
      </c>
      <c r="G1580" s="70">
        <f t="shared" si="936"/>
        <v>1.7841834547792541</v>
      </c>
      <c r="H1580" s="70">
        <f t="shared" si="936"/>
        <v>1.7625181911281194</v>
      </c>
      <c r="I1580" s="70">
        <f t="shared" si="936"/>
        <v>1.5530954428202923</v>
      </c>
      <c r="J1580" s="70">
        <f t="shared" si="936"/>
        <v>1.606830354775415</v>
      </c>
      <c r="K1580" s="70">
        <f t="shared" si="936"/>
        <v>1.7086424913784093</v>
      </c>
      <c r="L1580" s="70">
        <f t="shared" si="936"/>
        <v>1.7118476507622666</v>
      </c>
      <c r="M1580" s="70">
        <f t="shared" si="936"/>
        <v>1.6926201760324981</v>
      </c>
      <c r="N1580" s="81">
        <f>(N1579/O1532)*100</f>
        <v>1.8858075618096322</v>
      </c>
    </row>
    <row r="1581" spans="1:20" s="77" customFormat="1" x14ac:dyDescent="0.2">
      <c r="A1581" s="74"/>
      <c r="B1581" s="75"/>
      <c r="C1581" s="75"/>
      <c r="D1581" s="76"/>
      <c r="E1581" s="76"/>
      <c r="F1581" s="76"/>
      <c r="G1581" s="76"/>
      <c r="H1581" s="76"/>
      <c r="I1581" s="76"/>
      <c r="J1581" s="76"/>
      <c r="K1581" s="76"/>
      <c r="L1581" s="76"/>
      <c r="M1581" s="76"/>
      <c r="N1581" s="76"/>
      <c r="O1581" s="76"/>
      <c r="P1581" s="76"/>
      <c r="Q1581" s="76"/>
      <c r="R1581" s="76"/>
      <c r="S1581" s="76"/>
      <c r="T1581" s="76"/>
    </row>
    <row r="1582" spans="1:20" s="65" customFormat="1" x14ac:dyDescent="0.2">
      <c r="B1582" s="65" t="s">
        <v>27</v>
      </c>
      <c r="C1582" s="73" t="s">
        <v>24</v>
      </c>
      <c r="D1582" s="73" t="s">
        <v>28</v>
      </c>
      <c r="E1582" s="65" t="s">
        <v>29</v>
      </c>
      <c r="F1582" s="65" t="s">
        <v>30</v>
      </c>
      <c r="G1582" s="65" t="s">
        <v>31</v>
      </c>
      <c r="H1582" s="65" t="s">
        <v>32</v>
      </c>
      <c r="I1582" s="65" t="s">
        <v>33</v>
      </c>
      <c r="J1582" s="65" t="s">
        <v>34</v>
      </c>
      <c r="K1582" s="65" t="s">
        <v>35</v>
      </c>
      <c r="L1582" s="65" t="s">
        <v>36</v>
      </c>
      <c r="M1582" s="65" t="s">
        <v>37</v>
      </c>
    </row>
    <row r="1583" spans="1:20" s="65" customFormat="1" x14ac:dyDescent="0.2">
      <c r="A1583" s="65" t="s">
        <v>86</v>
      </c>
      <c r="B1583" s="70">
        <f>B1534-M1533</f>
        <v>-260</v>
      </c>
      <c r="C1583" s="70">
        <f t="shared" ref="C1583:K1583" si="937">C1534-B1534</f>
        <v>232</v>
      </c>
      <c r="D1583" s="70">
        <f t="shared" si="937"/>
        <v>101</v>
      </c>
      <c r="E1583" s="70">
        <f t="shared" si="937"/>
        <v>37</v>
      </c>
      <c r="F1583" s="70">
        <f t="shared" si="937"/>
        <v>-84</v>
      </c>
      <c r="G1583" s="70">
        <f t="shared" si="937"/>
        <v>-222</v>
      </c>
      <c r="H1583" s="70">
        <f t="shared" si="937"/>
        <v>-110</v>
      </c>
      <c r="I1583" s="70">
        <f t="shared" si="937"/>
        <v>10</v>
      </c>
      <c r="J1583" s="70">
        <f t="shared" si="937"/>
        <v>262</v>
      </c>
      <c r="K1583" s="70">
        <f t="shared" si="937"/>
        <v>310</v>
      </c>
      <c r="L1583" s="70">
        <f>L1534-K1534</f>
        <v>100</v>
      </c>
      <c r="M1583" s="70">
        <f>M1534-L1534</f>
        <v>-61</v>
      </c>
      <c r="N1583" s="60"/>
    </row>
    <row r="1584" spans="1:20" s="65" customFormat="1" x14ac:dyDescent="0.2">
      <c r="A1584" s="65" t="s">
        <v>87</v>
      </c>
      <c r="B1584" s="70">
        <f>(B1583/M1533)*100</f>
        <v>-1.3315579227696404</v>
      </c>
      <c r="C1584" s="70">
        <f t="shared" ref="C1584:K1584" si="938">(C1583/B1534)*100</f>
        <v>1.2041939167445239</v>
      </c>
      <c r="D1584" s="70">
        <f t="shared" si="938"/>
        <v>0.51800184634321467</v>
      </c>
      <c r="E1584" s="70">
        <f t="shared" si="938"/>
        <v>0.18878514209908667</v>
      </c>
      <c r="F1584" s="70">
        <f t="shared" si="938"/>
        <v>-0.42778569973518027</v>
      </c>
      <c r="G1584" s="70">
        <f t="shared" si="938"/>
        <v>-1.1354337152209493</v>
      </c>
      <c r="H1584" s="70">
        <f t="shared" si="938"/>
        <v>-0.56906363166063112</v>
      </c>
      <c r="I1584" s="70">
        <f t="shared" si="938"/>
        <v>5.2029136316337155E-2</v>
      </c>
      <c r="J1584" s="70">
        <f t="shared" si="938"/>
        <v>1.3624544981799274</v>
      </c>
      <c r="K1584" s="70">
        <f t="shared" si="938"/>
        <v>1.5903960599220193</v>
      </c>
      <c r="L1584" s="70">
        <f>(L1583/K1534)*100</f>
        <v>0.50499949500050501</v>
      </c>
      <c r="M1584" s="70">
        <f>(M1583/L1534)*100</f>
        <v>-0.30650185910963718</v>
      </c>
      <c r="N1584" s="60"/>
    </row>
    <row r="1585" spans="1:20" s="65" customFormat="1" x14ac:dyDescent="0.2">
      <c r="B1585" s="64" t="s">
        <v>7</v>
      </c>
      <c r="C1585" s="65" t="s">
        <v>8</v>
      </c>
      <c r="D1585" s="65" t="s">
        <v>9</v>
      </c>
      <c r="E1585" s="65" t="s">
        <v>10</v>
      </c>
      <c r="F1585" s="65" t="s">
        <v>11</v>
      </c>
      <c r="G1585" s="65" t="s">
        <v>12</v>
      </c>
      <c r="H1585" s="65" t="s">
        <v>13</v>
      </c>
      <c r="I1585" s="65" t="s">
        <v>14</v>
      </c>
      <c r="J1585" s="65" t="s">
        <v>15</v>
      </c>
      <c r="K1585" s="65" t="s">
        <v>16</v>
      </c>
      <c r="L1585" s="65" t="s">
        <v>17</v>
      </c>
      <c r="M1585" s="65" t="s">
        <v>18</v>
      </c>
      <c r="N1585" s="65" t="s">
        <v>40</v>
      </c>
    </row>
    <row r="1586" spans="1:20" s="65" customFormat="1" x14ac:dyDescent="0.2">
      <c r="A1586" s="65" t="s">
        <v>88</v>
      </c>
      <c r="B1586" s="70">
        <f t="shared" ref="B1586:K1586" si="939">B1534-B1533</f>
        <v>298</v>
      </c>
      <c r="C1586" s="70">
        <f t="shared" si="939"/>
        <v>311</v>
      </c>
      <c r="D1586" s="70">
        <f t="shared" si="939"/>
        <v>369</v>
      </c>
      <c r="E1586" s="70">
        <f t="shared" si="939"/>
        <v>380</v>
      </c>
      <c r="F1586" s="70">
        <f t="shared" si="939"/>
        <v>346</v>
      </c>
      <c r="G1586" s="70">
        <f t="shared" si="939"/>
        <v>333</v>
      </c>
      <c r="H1586" s="70">
        <f t="shared" si="939"/>
        <v>340</v>
      </c>
      <c r="I1586" s="70">
        <f t="shared" si="939"/>
        <v>333</v>
      </c>
      <c r="J1586" s="70">
        <f t="shared" si="939"/>
        <v>332</v>
      </c>
      <c r="K1586" s="70">
        <f t="shared" si="939"/>
        <v>337</v>
      </c>
      <c r="L1586" s="70">
        <f>L1534-L1533</f>
        <v>354</v>
      </c>
      <c r="M1586" s="70">
        <f>M1534-M1533</f>
        <v>315</v>
      </c>
      <c r="N1586" s="80">
        <f>O1534-O1533</f>
        <v>337.33333333333576</v>
      </c>
    </row>
    <row r="1587" spans="1:20" s="65" customFormat="1" x14ac:dyDescent="0.2">
      <c r="A1587" s="65" t="s">
        <v>89</v>
      </c>
      <c r="B1587" s="70">
        <f>(B1586/M1533)*100</f>
        <v>1.5261702345590493</v>
      </c>
      <c r="C1587" s="70">
        <f t="shared" ref="C1587:K1587" si="940">(C1586/C1533)*100</f>
        <v>1.6208891436910406</v>
      </c>
      <c r="D1587" s="70">
        <f t="shared" si="940"/>
        <v>1.9188767550702028</v>
      </c>
      <c r="E1587" s="70">
        <f t="shared" si="940"/>
        <v>1.9734108849189864</v>
      </c>
      <c r="F1587" s="70">
        <f t="shared" si="940"/>
        <v>1.8015203582213892</v>
      </c>
      <c r="G1587" s="70">
        <f t="shared" si="940"/>
        <v>1.7529083539506238</v>
      </c>
      <c r="H1587" s="70">
        <f t="shared" si="940"/>
        <v>1.8008474576271187</v>
      </c>
      <c r="I1587" s="70">
        <f t="shared" si="940"/>
        <v>1.7621844737259882</v>
      </c>
      <c r="J1587" s="70">
        <f t="shared" si="940"/>
        <v>1.7327766179540709</v>
      </c>
      <c r="K1587" s="70">
        <f t="shared" si="940"/>
        <v>1.7313126123811968</v>
      </c>
      <c r="L1587" s="70">
        <f>(L1586/L1533)*100</f>
        <v>1.8109269490484958</v>
      </c>
      <c r="M1587" s="70">
        <f>(M1586/M1533)*100</f>
        <v>1.6132336372016796</v>
      </c>
      <c r="N1587" s="81">
        <f>(N1586/O1533)*100</f>
        <v>1.7575547064953239</v>
      </c>
    </row>
    <row r="1588" spans="1:20" s="77" customFormat="1" x14ac:dyDescent="0.2">
      <c r="A1588" s="74"/>
      <c r="B1588" s="75"/>
      <c r="C1588" s="75"/>
      <c r="D1588" s="76"/>
      <c r="E1588" s="76"/>
      <c r="F1588" s="76"/>
      <c r="G1588" s="76"/>
      <c r="H1588" s="76"/>
      <c r="I1588" s="76"/>
      <c r="J1588" s="76"/>
      <c r="K1588" s="76"/>
      <c r="L1588" s="76"/>
      <c r="M1588" s="76"/>
      <c r="N1588" s="76"/>
      <c r="O1588" s="76"/>
      <c r="P1588" s="76"/>
      <c r="Q1588" s="76"/>
      <c r="R1588" s="76"/>
      <c r="S1588" s="76"/>
      <c r="T1588" s="76"/>
    </row>
    <row r="1589" spans="1:20" s="65" customFormat="1" x14ac:dyDescent="0.2">
      <c r="B1589" s="65" t="s">
        <v>27</v>
      </c>
      <c r="C1589" s="73" t="s">
        <v>24</v>
      </c>
      <c r="D1589" s="73" t="s">
        <v>28</v>
      </c>
      <c r="E1589" s="65" t="s">
        <v>29</v>
      </c>
      <c r="F1589" s="65" t="s">
        <v>30</v>
      </c>
      <c r="G1589" s="65" t="s">
        <v>31</v>
      </c>
      <c r="H1589" s="65" t="s">
        <v>32</v>
      </c>
      <c r="I1589" s="65" t="s">
        <v>33</v>
      </c>
      <c r="J1589" s="65" t="s">
        <v>34</v>
      </c>
      <c r="K1589" s="65" t="s">
        <v>35</v>
      </c>
      <c r="L1589" s="65" t="s">
        <v>36</v>
      </c>
      <c r="M1589" s="65" t="s">
        <v>37</v>
      </c>
    </row>
    <row r="1590" spans="1:20" s="65" customFormat="1" x14ac:dyDescent="0.2">
      <c r="A1590" s="65" t="s">
        <v>116</v>
      </c>
      <c r="B1590" s="70">
        <f>B1535-M1534</f>
        <v>-261</v>
      </c>
      <c r="C1590" s="70">
        <f t="shared" ref="C1590:M1590" si="941">C1535-B1535</f>
        <v>249</v>
      </c>
      <c r="D1590" s="70">
        <f t="shared" si="941"/>
        <v>62</v>
      </c>
      <c r="E1590" s="70">
        <f t="shared" si="941"/>
        <v>84</v>
      </c>
      <c r="F1590" s="70">
        <f t="shared" si="941"/>
        <v>-95</v>
      </c>
      <c r="G1590" s="70">
        <f t="shared" si="941"/>
        <v>-225</v>
      </c>
      <c r="H1590" s="70">
        <f t="shared" si="941"/>
        <v>-91</v>
      </c>
      <c r="I1590" s="70">
        <f t="shared" si="941"/>
        <v>27</v>
      </c>
      <c r="J1590" s="70">
        <f t="shared" si="941"/>
        <v>320</v>
      </c>
      <c r="K1590" s="70">
        <f t="shared" si="941"/>
        <v>289</v>
      </c>
      <c r="L1590" s="70">
        <f t="shared" si="941"/>
        <v>88</v>
      </c>
      <c r="M1590" s="70">
        <f t="shared" si="941"/>
        <v>-53</v>
      </c>
      <c r="N1590" s="60"/>
    </row>
    <row r="1591" spans="1:20" s="65" customFormat="1" x14ac:dyDescent="0.2">
      <c r="A1591" s="65" t="s">
        <v>117</v>
      </c>
      <c r="B1591" s="70">
        <f>(B1590/M1534)*100</f>
        <v>-1.3154578902273071</v>
      </c>
      <c r="C1591" s="70">
        <f t="shared" ref="C1591:M1591" si="942">(C1590/B1535)*100</f>
        <v>1.2717058222676201</v>
      </c>
      <c r="D1591" s="70">
        <f t="shared" si="942"/>
        <v>0.312673357204095</v>
      </c>
      <c r="E1591" s="70">
        <f t="shared" si="942"/>
        <v>0.42230154341159315</v>
      </c>
      <c r="F1591" s="70">
        <f t="shared" si="942"/>
        <v>-0.47559449311639546</v>
      </c>
      <c r="G1591" s="70">
        <f t="shared" si="942"/>
        <v>-1.1317907444668007</v>
      </c>
      <c r="H1591" s="70">
        <f t="shared" si="942"/>
        <v>-0.46298651742559149</v>
      </c>
      <c r="I1591" s="70">
        <f t="shared" si="942"/>
        <v>0.13800858720098141</v>
      </c>
      <c r="J1591" s="70">
        <f t="shared" si="942"/>
        <v>1.633403093257108</v>
      </c>
      <c r="K1591" s="70">
        <f t="shared" si="942"/>
        <v>1.4514589925166992</v>
      </c>
      <c r="L1591" s="70">
        <f t="shared" si="942"/>
        <v>0.4356435643564357</v>
      </c>
      <c r="M1591" s="70">
        <f t="shared" si="942"/>
        <v>-0.26123817034700314</v>
      </c>
      <c r="N1591" s="60"/>
    </row>
    <row r="1592" spans="1:20" s="65" customFormat="1" x14ac:dyDescent="0.2">
      <c r="B1592" s="64" t="s">
        <v>7</v>
      </c>
      <c r="C1592" s="65" t="s">
        <v>8</v>
      </c>
      <c r="D1592" s="65" t="s">
        <v>9</v>
      </c>
      <c r="E1592" s="65" t="s">
        <v>10</v>
      </c>
      <c r="F1592" s="65" t="s">
        <v>11</v>
      </c>
      <c r="G1592" s="65" t="s">
        <v>12</v>
      </c>
      <c r="H1592" s="65" t="s">
        <v>13</v>
      </c>
      <c r="I1592" s="65" t="s">
        <v>14</v>
      </c>
      <c r="J1592" s="65" t="s">
        <v>15</v>
      </c>
      <c r="K1592" s="65" t="s">
        <v>16</v>
      </c>
      <c r="L1592" s="65" t="s">
        <v>17</v>
      </c>
      <c r="M1592" s="65" t="s">
        <v>18</v>
      </c>
      <c r="N1592" s="65" t="s">
        <v>40</v>
      </c>
    </row>
    <row r="1593" spans="1:20" s="65" customFormat="1" x14ac:dyDescent="0.2">
      <c r="A1593" s="65" t="s">
        <v>118</v>
      </c>
      <c r="B1593" s="70">
        <f t="shared" ref="B1593:G1593" si="943">B1535-B1534</f>
        <v>314</v>
      </c>
      <c r="C1593" s="70">
        <f t="shared" si="943"/>
        <v>331</v>
      </c>
      <c r="D1593" s="70">
        <f t="shared" si="943"/>
        <v>292</v>
      </c>
      <c r="E1593" s="70">
        <f t="shared" si="943"/>
        <v>339</v>
      </c>
      <c r="F1593" s="70">
        <f t="shared" si="943"/>
        <v>328</v>
      </c>
      <c r="G1593" s="70">
        <f t="shared" si="943"/>
        <v>325</v>
      </c>
      <c r="H1593" s="70">
        <f t="shared" ref="H1593:M1593" si="944">H1535-H1534</f>
        <v>344</v>
      </c>
      <c r="I1593" s="70">
        <f t="shared" si="944"/>
        <v>361</v>
      </c>
      <c r="J1593" s="70">
        <f t="shared" si="944"/>
        <v>419</v>
      </c>
      <c r="K1593" s="70">
        <f t="shared" si="944"/>
        <v>398</v>
      </c>
      <c r="L1593" s="70">
        <f t="shared" si="944"/>
        <v>386</v>
      </c>
      <c r="M1593" s="70">
        <f t="shared" si="944"/>
        <v>394</v>
      </c>
      <c r="N1593" s="80">
        <f>O1535-O1534</f>
        <v>352.58333333333212</v>
      </c>
    </row>
    <row r="1594" spans="1:20" s="65" customFormat="1" x14ac:dyDescent="0.2">
      <c r="A1594" s="65" t="s">
        <v>119</v>
      </c>
      <c r="B1594" s="70">
        <f t="shared" ref="B1594:G1594" si="945">(B1593/B1534)*100</f>
        <v>1.6298141804214679</v>
      </c>
      <c r="C1594" s="70">
        <f t="shared" si="945"/>
        <v>1.6976100112832084</v>
      </c>
      <c r="D1594" s="70">
        <f t="shared" si="945"/>
        <v>1.4898719322414409</v>
      </c>
      <c r="E1594" s="70">
        <f t="shared" si="945"/>
        <v>1.7264208596455488</v>
      </c>
      <c r="F1594" s="70">
        <f t="shared" si="945"/>
        <v>1.6775777414075286</v>
      </c>
      <c r="G1594" s="70">
        <f t="shared" si="945"/>
        <v>1.6813243662700466</v>
      </c>
      <c r="H1594" s="70">
        <f t="shared" ref="H1594:M1594" si="946">(H1593/H1534)*100</f>
        <v>1.789802289281998</v>
      </c>
      <c r="I1594" s="70">
        <f t="shared" si="946"/>
        <v>1.8772750910036402</v>
      </c>
      <c r="J1594" s="70">
        <f t="shared" si="946"/>
        <v>2.1495998358300841</v>
      </c>
      <c r="K1594" s="70">
        <f t="shared" si="946"/>
        <v>2.0098979901020098</v>
      </c>
      <c r="L1594" s="70">
        <f t="shared" si="946"/>
        <v>1.9395035674806553</v>
      </c>
      <c r="M1594" s="70">
        <f t="shared" si="946"/>
        <v>1.985787006703291</v>
      </c>
      <c r="N1594" s="81">
        <f>(N1593/O1534)*100</f>
        <v>1.8052805843801139</v>
      </c>
    </row>
    <row r="1595" spans="1:20" s="77" customFormat="1" x14ac:dyDescent="0.2">
      <c r="A1595" s="74"/>
      <c r="B1595" s="75"/>
      <c r="C1595" s="75"/>
      <c r="D1595" s="76"/>
      <c r="E1595" s="76"/>
      <c r="F1595" s="76"/>
      <c r="G1595" s="76"/>
      <c r="H1595" s="76"/>
      <c r="I1595" s="76"/>
      <c r="J1595" s="76"/>
      <c r="K1595" s="76"/>
      <c r="L1595" s="76"/>
      <c r="M1595" s="76"/>
      <c r="N1595" s="76"/>
      <c r="O1595" s="76"/>
      <c r="P1595" s="76"/>
      <c r="Q1595" s="76"/>
      <c r="R1595" s="76"/>
      <c r="S1595" s="76"/>
      <c r="T1595" s="76"/>
    </row>
    <row r="1596" spans="1:20" s="65" customFormat="1" x14ac:dyDescent="0.2">
      <c r="B1596" s="65" t="s">
        <v>27</v>
      </c>
      <c r="C1596" s="73" t="s">
        <v>24</v>
      </c>
      <c r="D1596" s="73" t="s">
        <v>28</v>
      </c>
      <c r="E1596" s="65" t="s">
        <v>29</v>
      </c>
      <c r="F1596" s="65" t="s">
        <v>30</v>
      </c>
      <c r="G1596" s="65" t="s">
        <v>31</v>
      </c>
      <c r="H1596" s="65" t="s">
        <v>32</v>
      </c>
      <c r="I1596" s="65" t="s">
        <v>33</v>
      </c>
      <c r="J1596" s="65" t="s">
        <v>34</v>
      </c>
      <c r="K1596" s="65" t="s">
        <v>35</v>
      </c>
      <c r="L1596" s="65" t="s">
        <v>36</v>
      </c>
      <c r="M1596" s="65" t="s">
        <v>37</v>
      </c>
    </row>
    <row r="1597" spans="1:20" s="65" customFormat="1" x14ac:dyDescent="0.2">
      <c r="A1597" s="65" t="s">
        <v>120</v>
      </c>
      <c r="B1597" s="70">
        <f>B1536-M1535</f>
        <v>-259</v>
      </c>
      <c r="C1597" s="70">
        <f>C1536-B1536</f>
        <v>326</v>
      </c>
      <c r="D1597" s="70">
        <f>D1536-C1536</f>
        <v>75</v>
      </c>
      <c r="E1597" s="70">
        <f>E1536-D1536</f>
        <v>37</v>
      </c>
      <c r="F1597" s="70">
        <f t="shared" ref="F1597:M1597" si="947">F1536-E1536</f>
        <v>-57</v>
      </c>
      <c r="G1597" s="70">
        <f t="shared" si="947"/>
        <v>-269</v>
      </c>
      <c r="H1597" s="70">
        <f t="shared" si="947"/>
        <v>-97</v>
      </c>
      <c r="I1597" s="70">
        <f t="shared" si="947"/>
        <v>37</v>
      </c>
      <c r="J1597" s="70">
        <f t="shared" si="947"/>
        <v>298</v>
      </c>
      <c r="K1597" s="70">
        <f t="shared" si="947"/>
        <v>290</v>
      </c>
      <c r="L1597" s="70">
        <f t="shared" si="947"/>
        <v>59</v>
      </c>
      <c r="M1597" s="70">
        <f t="shared" si="947"/>
        <v>-2</v>
      </c>
      <c r="N1597" s="60"/>
    </row>
    <row r="1598" spans="1:20" s="65" customFormat="1" x14ac:dyDescent="0.2">
      <c r="A1598" s="65" t="s">
        <v>121</v>
      </c>
      <c r="B1598" s="70">
        <f>(B1597/M1535)*100</f>
        <v>-1.2799604645416358</v>
      </c>
      <c r="C1598" s="70">
        <f>(C1597/B1536)*100</f>
        <v>1.6319583500200241</v>
      </c>
      <c r="D1598" s="70">
        <f>(D1597/C1536)*100</f>
        <v>0.36942173184907889</v>
      </c>
      <c r="E1598" s="70">
        <f>(E1597/D1536)*100</f>
        <v>0.18157726848898267</v>
      </c>
      <c r="F1598" s="70">
        <f t="shared" ref="F1598:M1598" si="948">(F1597/E1536)*100</f>
        <v>-0.27922014303909082</v>
      </c>
      <c r="G1598" s="70">
        <f t="shared" si="948"/>
        <v>-1.3214127818440831</v>
      </c>
      <c r="H1598" s="70">
        <f t="shared" si="948"/>
        <v>-0.48287534846674629</v>
      </c>
      <c r="I1598" s="70">
        <f t="shared" si="948"/>
        <v>0.18508328747936573</v>
      </c>
      <c r="J1598" s="70">
        <f t="shared" si="948"/>
        <v>1.4879169163171559</v>
      </c>
      <c r="K1598" s="70">
        <f t="shared" si="948"/>
        <v>1.426744071632392</v>
      </c>
      <c r="L1598" s="70">
        <f t="shared" si="948"/>
        <v>0.28618548700038804</v>
      </c>
      <c r="M1598" s="70">
        <f t="shared" si="948"/>
        <v>-9.673518742442563E-3</v>
      </c>
      <c r="N1598" s="60"/>
    </row>
    <row r="1599" spans="1:20" s="65" customFormat="1" x14ac:dyDescent="0.2">
      <c r="B1599" s="64" t="s">
        <v>7</v>
      </c>
      <c r="C1599" s="65" t="s">
        <v>8</v>
      </c>
      <c r="D1599" s="65" t="s">
        <v>9</v>
      </c>
      <c r="E1599" s="65" t="s">
        <v>10</v>
      </c>
      <c r="F1599" s="65" t="s">
        <v>11</v>
      </c>
      <c r="G1599" s="65" t="s">
        <v>12</v>
      </c>
      <c r="H1599" s="65" t="s">
        <v>13</v>
      </c>
      <c r="I1599" s="65" t="s">
        <v>14</v>
      </c>
      <c r="J1599" s="65" t="s">
        <v>15</v>
      </c>
      <c r="K1599" s="65" t="s">
        <v>16</v>
      </c>
      <c r="L1599" s="65" t="s">
        <v>17</v>
      </c>
      <c r="M1599" s="65" t="s">
        <v>18</v>
      </c>
      <c r="N1599" s="65" t="s">
        <v>40</v>
      </c>
    </row>
    <row r="1600" spans="1:20" s="65" customFormat="1" x14ac:dyDescent="0.2">
      <c r="A1600" s="65" t="s">
        <v>122</v>
      </c>
      <c r="B1600" s="70">
        <f>B1536-B1535</f>
        <v>396</v>
      </c>
      <c r="C1600" s="70">
        <f>C1536-C1535</f>
        <v>473</v>
      </c>
      <c r="D1600" s="70">
        <f>D1536-D1535</f>
        <v>486</v>
      </c>
      <c r="E1600" s="70">
        <f>E1536-E1535</f>
        <v>439</v>
      </c>
      <c r="F1600" s="70">
        <f t="shared" ref="F1600:G1600" si="949">F1536-F1535</f>
        <v>477</v>
      </c>
      <c r="G1600" s="70">
        <f t="shared" si="949"/>
        <v>433</v>
      </c>
      <c r="H1600" s="70">
        <f t="shared" ref="H1600:I1600" si="950">H1536-H1535</f>
        <v>427</v>
      </c>
      <c r="I1600" s="70">
        <f t="shared" si="950"/>
        <v>437</v>
      </c>
      <c r="J1600" s="70">
        <f t="shared" ref="J1600:K1600" si="951">J1536-J1535</f>
        <v>415</v>
      </c>
      <c r="K1600" s="70">
        <f t="shared" si="951"/>
        <v>416</v>
      </c>
      <c r="L1600" s="70">
        <f t="shared" ref="L1600:M1600" si="952">L1536-L1535</f>
        <v>387</v>
      </c>
      <c r="M1600" s="70">
        <f t="shared" si="952"/>
        <v>438</v>
      </c>
      <c r="N1600" s="80">
        <f>O1536/O1535</f>
        <v>1.0218944756683808</v>
      </c>
    </row>
    <row r="1601" spans="1:20" s="65" customFormat="1" x14ac:dyDescent="0.2">
      <c r="A1601" s="65" t="s">
        <v>123</v>
      </c>
      <c r="B1601" s="70">
        <f>(B1600/B1535)*100</f>
        <v>2.0224719101123596</v>
      </c>
      <c r="C1601" s="70">
        <f>(C1600/C1535)*100</f>
        <v>2.38539512834737</v>
      </c>
      <c r="D1601" s="70">
        <f>(D1600/D1535)*100</f>
        <v>2.4433160725956462</v>
      </c>
      <c r="E1601" s="70">
        <f>(E1600/E1535)*100</f>
        <v>2.1977471839799749</v>
      </c>
      <c r="F1601" s="70">
        <f t="shared" ref="F1601:G1601" si="953">(F1600/F1535)*100</f>
        <v>2.3993963782696177</v>
      </c>
      <c r="G1601" s="70">
        <f t="shared" si="953"/>
        <v>2.2030017807173747</v>
      </c>
      <c r="H1601" s="70">
        <f t="shared" ref="H1601:I1601" si="954">(H1600/H1535)*100</f>
        <v>2.1825802494377426</v>
      </c>
      <c r="I1601" s="70">
        <f t="shared" si="954"/>
        <v>2.2306160992292376</v>
      </c>
      <c r="J1601" s="70">
        <f t="shared" ref="J1601:K1601" si="955">(J1600/J1535)*100</f>
        <v>2.0842750238561596</v>
      </c>
      <c r="K1601" s="70">
        <f t="shared" si="955"/>
        <v>2.0594059405940595</v>
      </c>
      <c r="L1601" s="70">
        <f t="shared" ref="L1601:M1601" si="956">(L1600/L1535)*100</f>
        <v>1.9075315457413249</v>
      </c>
      <c r="M1601" s="70">
        <f t="shared" si="956"/>
        <v>2.1645663454410675</v>
      </c>
      <c r="N1601" s="81">
        <f>(N1600/O1535)*100</f>
        <v>5.1394740581563918E-3</v>
      </c>
    </row>
    <row r="1602" spans="1:20" s="77" customFormat="1" x14ac:dyDescent="0.2">
      <c r="A1602" s="74"/>
      <c r="B1602" s="75"/>
      <c r="C1602" s="75"/>
      <c r="D1602" s="76"/>
      <c r="E1602" s="76"/>
      <c r="F1602" s="76"/>
      <c r="G1602" s="76"/>
      <c r="H1602" s="76"/>
      <c r="I1602" s="76"/>
      <c r="J1602" s="76"/>
      <c r="K1602" s="76"/>
      <c r="L1602" s="76"/>
      <c r="M1602" s="76"/>
      <c r="N1602" s="76"/>
      <c r="O1602" s="76"/>
      <c r="P1602" s="76"/>
      <c r="Q1602" s="76"/>
      <c r="R1602" s="76"/>
      <c r="S1602" s="76"/>
      <c r="T1602" s="76"/>
    </row>
    <row r="1603" spans="1:20" s="65" customFormat="1" x14ac:dyDescent="0.2">
      <c r="B1603" s="65" t="s">
        <v>27</v>
      </c>
      <c r="C1603" s="73" t="s">
        <v>24</v>
      </c>
      <c r="D1603" s="73" t="s">
        <v>28</v>
      </c>
      <c r="E1603" s="65" t="s">
        <v>29</v>
      </c>
      <c r="F1603" s="65" t="s">
        <v>30</v>
      </c>
      <c r="G1603" s="65" t="s">
        <v>31</v>
      </c>
      <c r="H1603" s="65" t="s">
        <v>32</v>
      </c>
      <c r="I1603" s="65" t="s">
        <v>33</v>
      </c>
      <c r="J1603" s="65" t="s">
        <v>34</v>
      </c>
      <c r="K1603" s="65" t="s">
        <v>35</v>
      </c>
      <c r="L1603" s="65" t="s">
        <v>36</v>
      </c>
      <c r="M1603" s="65" t="s">
        <v>37</v>
      </c>
    </row>
    <row r="1604" spans="1:20" s="65" customFormat="1" x14ac:dyDescent="0.2">
      <c r="A1604" s="65" t="s">
        <v>124</v>
      </c>
      <c r="B1604" s="70">
        <f>B1537-M1536</f>
        <v>-298</v>
      </c>
      <c r="C1604" s="70">
        <f t="shared" ref="C1604:M1604" si="957">C1537-B1537</f>
        <v>285</v>
      </c>
      <c r="D1604" s="70">
        <f t="shared" si="957"/>
        <v>88</v>
      </c>
      <c r="E1604" s="70">
        <f t="shared" si="957"/>
        <v>62</v>
      </c>
      <c r="F1604" s="70">
        <f t="shared" si="957"/>
        <v>-96</v>
      </c>
      <c r="G1604" s="70">
        <f t="shared" si="957"/>
        <v>-255</v>
      </c>
      <c r="H1604" s="70">
        <f t="shared" si="957"/>
        <v>-115</v>
      </c>
      <c r="I1604" s="70">
        <f t="shared" si="957"/>
        <v>76</v>
      </c>
      <c r="J1604" s="70">
        <f t="shared" si="957"/>
        <v>244</v>
      </c>
      <c r="K1604" s="70">
        <f t="shared" si="957"/>
        <v>300</v>
      </c>
      <c r="L1604" s="70">
        <f t="shared" si="957"/>
        <v>524</v>
      </c>
      <c r="M1604" s="70">
        <f t="shared" si="957"/>
        <v>-69</v>
      </c>
      <c r="N1604" s="60"/>
    </row>
    <row r="1605" spans="1:20" s="65" customFormat="1" x14ac:dyDescent="0.2">
      <c r="A1605" s="65" t="s">
        <v>125</v>
      </c>
      <c r="B1605" s="70">
        <f>(B1604/M1536)*100</f>
        <v>-1.4414937357906448</v>
      </c>
      <c r="C1605" s="70">
        <f t="shared" ref="C1605:M1605" si="958">(C1604/B1537)*100</f>
        <v>1.3987730061349692</v>
      </c>
      <c r="D1605" s="70">
        <f t="shared" si="958"/>
        <v>0.42594385285575997</v>
      </c>
      <c r="E1605" s="70">
        <f t="shared" si="958"/>
        <v>0.29882398303450936</v>
      </c>
      <c r="F1605" s="70">
        <f t="shared" si="958"/>
        <v>-0.4613166746756367</v>
      </c>
      <c r="G1605" s="70">
        <f t="shared" si="958"/>
        <v>-1.231051462778797</v>
      </c>
      <c r="H1605" s="70">
        <f t="shared" si="958"/>
        <v>-0.56209980937484727</v>
      </c>
      <c r="I1605" s="70">
        <f t="shared" si="958"/>
        <v>0.37357451828548954</v>
      </c>
      <c r="J1605" s="70">
        <f t="shared" si="958"/>
        <v>1.1949069539666992</v>
      </c>
      <c r="K1605" s="70">
        <f t="shared" si="958"/>
        <v>1.4518002322880372</v>
      </c>
      <c r="L1605" s="70">
        <f t="shared" si="958"/>
        <v>2.4995229917954589</v>
      </c>
      <c r="M1605" s="70">
        <f t="shared" si="958"/>
        <v>-0.32110945644080419</v>
      </c>
      <c r="N1605" s="60"/>
    </row>
    <row r="1606" spans="1:20" s="65" customFormat="1" x14ac:dyDescent="0.2">
      <c r="B1606" s="64" t="s">
        <v>7</v>
      </c>
      <c r="C1606" s="65" t="s">
        <v>8</v>
      </c>
      <c r="D1606" s="65" t="s">
        <v>9</v>
      </c>
      <c r="E1606" s="65" t="s">
        <v>10</v>
      </c>
      <c r="F1606" s="65" t="s">
        <v>11</v>
      </c>
      <c r="G1606" s="65" t="s">
        <v>12</v>
      </c>
      <c r="H1606" s="65" t="s">
        <v>13</v>
      </c>
      <c r="I1606" s="65" t="s">
        <v>14</v>
      </c>
      <c r="J1606" s="65" t="s">
        <v>15</v>
      </c>
      <c r="K1606" s="65" t="s">
        <v>16</v>
      </c>
      <c r="L1606" s="65" t="s">
        <v>17</v>
      </c>
      <c r="M1606" s="65" t="s">
        <v>18</v>
      </c>
      <c r="N1606" s="65" t="s">
        <v>40</v>
      </c>
    </row>
    <row r="1607" spans="1:20" s="65" customFormat="1" x14ac:dyDescent="0.2">
      <c r="A1607" s="65" t="s">
        <v>126</v>
      </c>
      <c r="B1607" s="70">
        <f t="shared" ref="B1607:M1607" si="959">B1537-B1536</f>
        <v>399</v>
      </c>
      <c r="C1607" s="70">
        <f t="shared" si="959"/>
        <v>358</v>
      </c>
      <c r="D1607" s="70">
        <f t="shared" si="959"/>
        <v>371</v>
      </c>
      <c r="E1607" s="70">
        <f t="shared" si="959"/>
        <v>396</v>
      </c>
      <c r="F1607" s="70">
        <f t="shared" si="959"/>
        <v>357</v>
      </c>
      <c r="G1607" s="70">
        <f t="shared" si="959"/>
        <v>371</v>
      </c>
      <c r="H1607" s="70">
        <f t="shared" si="959"/>
        <v>353</v>
      </c>
      <c r="I1607" s="70">
        <f t="shared" si="959"/>
        <v>392</v>
      </c>
      <c r="J1607" s="70">
        <f t="shared" si="959"/>
        <v>338</v>
      </c>
      <c r="K1607" s="70">
        <f t="shared" si="959"/>
        <v>348</v>
      </c>
      <c r="L1607" s="70">
        <f t="shared" si="959"/>
        <v>813</v>
      </c>
      <c r="M1607" s="70">
        <f t="shared" si="959"/>
        <v>746</v>
      </c>
      <c r="N1607" s="69">
        <f>O1537-O1536</f>
        <v>436.83333333333576</v>
      </c>
    </row>
    <row r="1608" spans="1:20" s="65" customFormat="1" x14ac:dyDescent="0.2">
      <c r="A1608" s="65" t="s">
        <v>127</v>
      </c>
      <c r="B1608" s="70">
        <f t="shared" ref="B1608:M1608" si="960">(B1607/B1536)*100</f>
        <v>1.9973968762515018</v>
      </c>
      <c r="C1608" s="70">
        <f t="shared" si="960"/>
        <v>1.7633730666929366</v>
      </c>
      <c r="D1608" s="70">
        <f t="shared" si="960"/>
        <v>1.8206801786327724</v>
      </c>
      <c r="E1608" s="70">
        <f t="shared" si="960"/>
        <v>1.9398452042715781</v>
      </c>
      <c r="F1608" s="70">
        <f t="shared" si="960"/>
        <v>1.7536965171685415</v>
      </c>
      <c r="G1608" s="70">
        <f t="shared" si="960"/>
        <v>1.846873755475906</v>
      </c>
      <c r="H1608" s="70">
        <f t="shared" si="960"/>
        <v>1.7657946075734079</v>
      </c>
      <c r="I1608" s="70">
        <f t="shared" si="960"/>
        <v>1.957259836229279</v>
      </c>
      <c r="J1608" s="70">
        <f t="shared" si="960"/>
        <v>1.6628948145232705</v>
      </c>
      <c r="K1608" s="70">
        <f t="shared" si="960"/>
        <v>1.6880093131548313</v>
      </c>
      <c r="L1608" s="70">
        <f t="shared" si="960"/>
        <v>3.9322853688029022</v>
      </c>
      <c r="M1608" s="70">
        <f t="shared" si="960"/>
        <v>3.6085715667779232</v>
      </c>
      <c r="N1608" s="70">
        <f>(N1607/O1536)*100</f>
        <v>2.1499202290186035</v>
      </c>
    </row>
    <row r="1609" spans="1:20" s="77" customFormat="1" x14ac:dyDescent="0.2">
      <c r="A1609" s="74"/>
      <c r="B1609" s="75"/>
      <c r="C1609" s="75"/>
      <c r="D1609" s="76"/>
      <c r="E1609" s="76"/>
      <c r="F1609" s="76"/>
      <c r="G1609" s="76"/>
      <c r="H1609" s="76"/>
      <c r="I1609" s="76"/>
      <c r="J1609" s="76"/>
      <c r="K1609" s="76"/>
      <c r="L1609" s="76"/>
      <c r="M1609" s="76"/>
      <c r="N1609" s="76"/>
      <c r="O1609" s="76"/>
      <c r="P1609" s="76"/>
      <c r="Q1609" s="76"/>
      <c r="R1609" s="76"/>
      <c r="S1609" s="76"/>
      <c r="T1609" s="76"/>
    </row>
    <row r="1610" spans="1:20" x14ac:dyDescent="0.2">
      <c r="A1610" s="62"/>
      <c r="B1610" s="65" t="s">
        <v>27</v>
      </c>
      <c r="C1610" s="73" t="s">
        <v>24</v>
      </c>
      <c r="D1610" s="73" t="s">
        <v>28</v>
      </c>
      <c r="E1610" s="65" t="s">
        <v>29</v>
      </c>
      <c r="F1610" s="65" t="s">
        <v>30</v>
      </c>
      <c r="G1610" s="65" t="s">
        <v>31</v>
      </c>
      <c r="H1610" s="65" t="s">
        <v>32</v>
      </c>
      <c r="I1610" s="65" t="s">
        <v>33</v>
      </c>
      <c r="J1610" s="65" t="s">
        <v>34</v>
      </c>
      <c r="K1610" s="65" t="s">
        <v>35</v>
      </c>
      <c r="L1610" s="65" t="s">
        <v>36</v>
      </c>
      <c r="M1610" s="65" t="s">
        <v>37</v>
      </c>
      <c r="N1610" s="62"/>
      <c r="O1610" s="62"/>
      <c r="P1610" s="62"/>
      <c r="Q1610" s="62"/>
      <c r="R1610" s="62"/>
      <c r="S1610" s="62"/>
      <c r="T1610" s="62"/>
    </row>
    <row r="1611" spans="1:20" x14ac:dyDescent="0.2">
      <c r="A1611" s="65" t="s">
        <v>128</v>
      </c>
      <c r="B1611" s="70">
        <f>B1538-M1537</f>
        <v>-287</v>
      </c>
      <c r="C1611" s="70">
        <f t="shared" ref="C1611:M1611" si="961">C1538-B1538</f>
        <v>256</v>
      </c>
      <c r="D1611" s="70">
        <f t="shared" si="961"/>
        <v>93</v>
      </c>
      <c r="E1611" s="70">
        <f t="shared" si="961"/>
        <v>53</v>
      </c>
      <c r="F1611" s="70">
        <f t="shared" si="961"/>
        <v>-50</v>
      </c>
      <c r="G1611" s="70">
        <f t="shared" si="961"/>
        <v>-213</v>
      </c>
      <c r="H1611" s="70">
        <f t="shared" si="961"/>
        <v>-108</v>
      </c>
      <c r="I1611" s="70">
        <f t="shared" si="961"/>
        <v>66</v>
      </c>
      <c r="J1611" s="70">
        <f t="shared" si="961"/>
        <v>282</v>
      </c>
      <c r="K1611" s="70">
        <f t="shared" si="961"/>
        <v>318</v>
      </c>
      <c r="L1611" s="70">
        <f t="shared" si="961"/>
        <v>87</v>
      </c>
      <c r="M1611" s="70">
        <f t="shared" si="961"/>
        <v>-10</v>
      </c>
      <c r="N1611" s="62"/>
      <c r="O1611" s="62"/>
      <c r="P1611" s="62"/>
      <c r="Q1611" s="62"/>
      <c r="R1611" s="62"/>
      <c r="S1611" s="62"/>
      <c r="T1611" s="62"/>
    </row>
    <row r="1612" spans="1:20" x14ac:dyDescent="0.2">
      <c r="A1612" s="65" t="s">
        <v>129</v>
      </c>
      <c r="B1612" s="70">
        <f>(B1611/M1537)*100</f>
        <v>-1.3399318362201782</v>
      </c>
      <c r="C1612" s="70">
        <f t="shared" ref="C1612:M1612" si="962">(C1611/B1538)*100</f>
        <v>1.2114328979746356</v>
      </c>
      <c r="D1612" s="70">
        <f t="shared" si="962"/>
        <v>0.43482326538245747</v>
      </c>
      <c r="E1612" s="70">
        <f t="shared" si="962"/>
        <v>0.24672966807876726</v>
      </c>
      <c r="F1612" s="70">
        <f t="shared" si="962"/>
        <v>-0.23219095384043836</v>
      </c>
      <c r="G1612" s="70">
        <f t="shared" si="962"/>
        <v>-0.99143548687395266</v>
      </c>
      <c r="H1612" s="70">
        <f t="shared" si="962"/>
        <v>-0.50773353391942078</v>
      </c>
      <c r="I1612" s="70">
        <f t="shared" si="962"/>
        <v>0.31186504748854132</v>
      </c>
      <c r="J1612" s="70">
        <f t="shared" si="962"/>
        <v>1.3283715671958172</v>
      </c>
      <c r="K1612" s="70">
        <f t="shared" si="962"/>
        <v>1.4783134210403979</v>
      </c>
      <c r="L1612" s="70">
        <f t="shared" si="962"/>
        <v>0.39855238444271379</v>
      </c>
      <c r="M1612" s="70">
        <f t="shared" si="962"/>
        <v>-4.5628764373060779E-2</v>
      </c>
      <c r="N1612" s="62"/>
      <c r="O1612" s="62"/>
      <c r="P1612" s="62"/>
      <c r="Q1612" s="62"/>
      <c r="R1612" s="62"/>
      <c r="S1612" s="62"/>
      <c r="T1612" s="62"/>
    </row>
    <row r="1613" spans="1:20" x14ac:dyDescent="0.2">
      <c r="B1613" s="64" t="s">
        <v>7</v>
      </c>
      <c r="C1613" s="65" t="s">
        <v>8</v>
      </c>
      <c r="D1613" s="65" t="s">
        <v>9</v>
      </c>
      <c r="E1613" s="65" t="s">
        <v>10</v>
      </c>
      <c r="F1613" s="65" t="s">
        <v>11</v>
      </c>
      <c r="G1613" s="65" t="s">
        <v>12</v>
      </c>
      <c r="H1613" s="65" t="s">
        <v>13</v>
      </c>
      <c r="I1613" s="65" t="s">
        <v>14</v>
      </c>
      <c r="J1613" s="65" t="s">
        <v>15</v>
      </c>
      <c r="K1613" s="65" t="s">
        <v>16</v>
      </c>
      <c r="L1613" s="65" t="s">
        <v>17</v>
      </c>
      <c r="M1613" s="65" t="s">
        <v>18</v>
      </c>
      <c r="N1613" s="65" t="s">
        <v>40</v>
      </c>
      <c r="O1613" s="62"/>
      <c r="P1613" s="62"/>
      <c r="Q1613" s="62"/>
      <c r="R1613" s="62"/>
      <c r="S1613" s="62"/>
      <c r="T1613" s="62"/>
    </row>
    <row r="1614" spans="1:20" x14ac:dyDescent="0.2">
      <c r="A1614" s="65" t="s">
        <v>130</v>
      </c>
      <c r="B1614" s="70">
        <f>B1538-B1537</f>
        <v>757</v>
      </c>
      <c r="C1614" s="70">
        <f t="shared" ref="C1614:D1614" si="963">C1538-C1537</f>
        <v>728</v>
      </c>
      <c r="D1614" s="70">
        <f t="shared" si="963"/>
        <v>733</v>
      </c>
      <c r="E1614" s="70">
        <f t="shared" ref="E1614:F1614" si="964">E1538-E1537</f>
        <v>724</v>
      </c>
      <c r="F1614" s="70">
        <f t="shared" si="964"/>
        <v>770</v>
      </c>
      <c r="G1614" s="70">
        <f t="shared" ref="G1614:H1614" si="965">G1538-G1537</f>
        <v>812</v>
      </c>
      <c r="H1614" s="70">
        <f t="shared" si="965"/>
        <v>819</v>
      </c>
      <c r="I1614" s="70">
        <f t="shared" ref="I1614:J1614" si="966">I1538-I1537</f>
        <v>809</v>
      </c>
      <c r="J1614" s="70">
        <f t="shared" si="966"/>
        <v>847</v>
      </c>
      <c r="K1614" s="70">
        <f t="shared" ref="K1614:L1614" si="967">K1538-K1537</f>
        <v>865</v>
      </c>
      <c r="L1614" s="70">
        <f t="shared" si="967"/>
        <v>428</v>
      </c>
      <c r="M1614" s="70">
        <f t="shared" ref="M1614" si="968">M1538-M1537</f>
        <v>487</v>
      </c>
      <c r="N1614" s="69">
        <f>O1538-O1537</f>
        <v>731.58333333333212</v>
      </c>
      <c r="O1614" s="62"/>
      <c r="P1614" s="62"/>
      <c r="Q1614" s="62"/>
      <c r="R1614" s="62"/>
      <c r="S1614" s="62"/>
      <c r="T1614" s="62"/>
    </row>
    <row r="1615" spans="1:20" x14ac:dyDescent="0.2">
      <c r="A1615" s="65" t="s">
        <v>131</v>
      </c>
      <c r="B1615" s="70">
        <f>(B1614/B1537)*100</f>
        <v>3.7153374233128833</v>
      </c>
      <c r="C1615" s="70">
        <f t="shared" ref="C1615:D1615" si="969">(C1614/C1537)*100</f>
        <v>3.5237173281703775</v>
      </c>
      <c r="D1615" s="70">
        <f t="shared" si="969"/>
        <v>3.5328706381337964</v>
      </c>
      <c r="E1615" s="70">
        <f t="shared" ref="E1615:F1615" si="970">(E1614/E1537)*100</f>
        <v>3.4790965881787601</v>
      </c>
      <c r="F1615" s="70">
        <f t="shared" si="970"/>
        <v>3.7172926523124454</v>
      </c>
      <c r="G1615" s="70">
        <f t="shared" ref="G1615:H1615" si="971">(G1614/G1537)*100</f>
        <v>3.9689134366293564</v>
      </c>
      <c r="H1615" s="70">
        <f t="shared" si="971"/>
        <v>4.0257569799449469</v>
      </c>
      <c r="I1615" s="70">
        <f t="shared" ref="I1615:J1615" si="972">(I1614/I1537)*100</f>
        <v>3.9618021547502451</v>
      </c>
      <c r="J1615" s="70">
        <f t="shared" si="972"/>
        <v>4.0989159891598916</v>
      </c>
      <c r="K1615" s="70">
        <f t="shared" ref="K1615:L1615" si="973">(K1614/K1537)*100</f>
        <v>4.1261209692806711</v>
      </c>
      <c r="L1615" s="70">
        <f t="shared" si="973"/>
        <v>1.9918093819806404</v>
      </c>
      <c r="M1615" s="70">
        <f t="shared" ref="M1615" si="974">(M1614/M1537)*100</f>
        <v>2.2736822447359821</v>
      </c>
      <c r="N1615" s="70">
        <f>(N1614/O1537)*100</f>
        <v>3.5247826872503101</v>
      </c>
      <c r="O1615" s="62"/>
      <c r="P1615" s="62"/>
      <c r="Q1615" s="62"/>
      <c r="R1615" s="62"/>
      <c r="S1615" s="62"/>
      <c r="T1615" s="62"/>
    </row>
    <row r="1616" spans="1:20" s="77" customFormat="1" x14ac:dyDescent="0.2">
      <c r="A1616" s="74"/>
      <c r="B1616" s="75"/>
      <c r="C1616" s="75"/>
      <c r="D1616" s="76"/>
      <c r="E1616" s="76"/>
      <c r="F1616" s="76"/>
      <c r="G1616" s="76"/>
      <c r="H1616" s="76"/>
      <c r="I1616" s="76"/>
      <c r="J1616" s="76"/>
      <c r="K1616" s="76"/>
      <c r="L1616" s="76"/>
      <c r="M1616" s="76"/>
      <c r="N1616" s="76"/>
      <c r="O1616" s="76"/>
      <c r="P1616" s="76"/>
      <c r="Q1616" s="76"/>
      <c r="R1616" s="76"/>
      <c r="S1616" s="76"/>
      <c r="T1616" s="76"/>
    </row>
    <row r="1617" spans="1:22" x14ac:dyDescent="0.2">
      <c r="A1617" s="62"/>
      <c r="B1617" s="65" t="s">
        <v>27</v>
      </c>
      <c r="C1617" s="73" t="s">
        <v>24</v>
      </c>
      <c r="D1617" s="73" t="s">
        <v>28</v>
      </c>
      <c r="E1617" s="65" t="s">
        <v>29</v>
      </c>
      <c r="F1617" s="65" t="s">
        <v>30</v>
      </c>
      <c r="G1617" s="65" t="s">
        <v>31</v>
      </c>
      <c r="H1617" s="65" t="s">
        <v>32</v>
      </c>
      <c r="I1617" s="65" t="s">
        <v>33</v>
      </c>
      <c r="J1617" s="65" t="s">
        <v>34</v>
      </c>
      <c r="K1617" s="65" t="s">
        <v>35</v>
      </c>
      <c r="L1617" s="65" t="s">
        <v>36</v>
      </c>
      <c r="M1617" s="65" t="s">
        <v>37</v>
      </c>
      <c r="N1617" s="62"/>
      <c r="O1617" s="62"/>
      <c r="P1617" s="62"/>
      <c r="Q1617" s="62"/>
      <c r="R1617" s="62"/>
      <c r="S1617" s="62"/>
      <c r="T1617" s="62"/>
    </row>
    <row r="1618" spans="1:22" x14ac:dyDescent="0.2">
      <c r="A1618" s="65" t="s">
        <v>132</v>
      </c>
      <c r="B1618" s="70"/>
      <c r="C1618" s="70"/>
      <c r="D1618" s="70"/>
      <c r="E1618" s="70"/>
      <c r="F1618" s="70"/>
      <c r="G1618" s="70"/>
      <c r="H1618" s="70"/>
      <c r="I1618" s="70"/>
      <c r="J1618" s="70"/>
      <c r="K1618" s="70"/>
      <c r="L1618" s="70"/>
      <c r="M1618" s="70"/>
      <c r="N1618" s="62"/>
      <c r="O1618" s="62"/>
      <c r="P1618" s="62"/>
      <c r="Q1618" s="62"/>
      <c r="R1618" s="62"/>
      <c r="S1618" s="62"/>
      <c r="T1618" s="62"/>
    </row>
    <row r="1619" spans="1:22" x14ac:dyDescent="0.2">
      <c r="A1619" s="65" t="s">
        <v>133</v>
      </c>
      <c r="B1619" s="70"/>
      <c r="C1619" s="70"/>
      <c r="D1619" s="70"/>
      <c r="E1619" s="70"/>
      <c r="F1619" s="70"/>
      <c r="G1619" s="70"/>
      <c r="H1619" s="70"/>
      <c r="I1619" s="70"/>
      <c r="J1619" s="70"/>
      <c r="K1619" s="70"/>
      <c r="L1619" s="70"/>
      <c r="M1619" s="70"/>
      <c r="N1619" s="62"/>
      <c r="O1619" s="62"/>
      <c r="P1619" s="62"/>
      <c r="Q1619" s="62"/>
      <c r="R1619" s="62"/>
      <c r="S1619" s="62"/>
      <c r="T1619" s="62"/>
    </row>
    <row r="1620" spans="1:22" x14ac:dyDescent="0.2">
      <c r="B1620" s="64" t="s">
        <v>7</v>
      </c>
      <c r="C1620" s="65" t="s">
        <v>8</v>
      </c>
      <c r="D1620" s="65" t="s">
        <v>9</v>
      </c>
      <c r="E1620" s="65" t="s">
        <v>10</v>
      </c>
      <c r="F1620" s="65" t="s">
        <v>11</v>
      </c>
      <c r="G1620" s="65" t="s">
        <v>12</v>
      </c>
      <c r="H1620" s="65" t="s">
        <v>13</v>
      </c>
      <c r="I1620" s="65" t="s">
        <v>14</v>
      </c>
      <c r="J1620" s="65" t="s">
        <v>15</v>
      </c>
      <c r="K1620" s="65" t="s">
        <v>16</v>
      </c>
      <c r="L1620" s="65" t="s">
        <v>17</v>
      </c>
      <c r="M1620" s="65" t="s">
        <v>18</v>
      </c>
      <c r="N1620" s="65" t="s">
        <v>40</v>
      </c>
      <c r="O1620" s="62"/>
      <c r="P1620" s="62"/>
      <c r="Q1620" s="62"/>
      <c r="R1620" s="62"/>
      <c r="S1620" s="62"/>
      <c r="T1620" s="62"/>
    </row>
    <row r="1621" spans="1:22" x14ac:dyDescent="0.2">
      <c r="A1621" s="65" t="s">
        <v>134</v>
      </c>
      <c r="B1621" s="70"/>
      <c r="C1621" s="70"/>
      <c r="D1621" s="70"/>
      <c r="E1621" s="70"/>
      <c r="F1621" s="70"/>
      <c r="G1621" s="70"/>
      <c r="H1621" s="70"/>
      <c r="I1621" s="70"/>
      <c r="J1621" s="70"/>
      <c r="K1621" s="70"/>
      <c r="L1621" s="70"/>
      <c r="M1621" s="70"/>
      <c r="N1621" s="69" t="e">
        <f>N1539-N1538</f>
        <v>#DIV/0!</v>
      </c>
      <c r="O1621" s="62"/>
      <c r="P1621" s="62"/>
      <c r="Q1621" s="62"/>
      <c r="R1621" s="62"/>
      <c r="S1621" s="62"/>
      <c r="T1621" s="62"/>
    </row>
    <row r="1622" spans="1:22" x14ac:dyDescent="0.2">
      <c r="A1622" s="65" t="s">
        <v>135</v>
      </c>
      <c r="B1622" s="70"/>
      <c r="C1622" s="70"/>
      <c r="D1622" s="70"/>
      <c r="E1622" s="70"/>
      <c r="F1622" s="70"/>
      <c r="G1622" s="70"/>
      <c r="H1622" s="70"/>
      <c r="I1622" s="70"/>
      <c r="J1622" s="70"/>
      <c r="K1622" s="70"/>
      <c r="L1622" s="70"/>
      <c r="M1622" s="70"/>
      <c r="N1622" s="70" t="e">
        <f>(N1621/N1538)*100</f>
        <v>#DIV/0!</v>
      </c>
      <c r="O1622" s="62"/>
      <c r="P1622" s="62"/>
      <c r="Q1622" s="62"/>
      <c r="R1622" s="62"/>
      <c r="S1622" s="62"/>
      <c r="T1622" s="62"/>
    </row>
    <row r="1623" spans="1:22" s="77" customFormat="1" x14ac:dyDescent="0.2">
      <c r="A1623" s="74"/>
      <c r="B1623" s="75"/>
      <c r="C1623" s="75"/>
      <c r="D1623" s="76"/>
      <c r="E1623" s="76"/>
      <c r="F1623" s="76"/>
      <c r="G1623" s="76"/>
      <c r="H1623" s="76"/>
      <c r="I1623" s="76"/>
      <c r="J1623" s="76"/>
      <c r="K1623" s="76"/>
      <c r="L1623" s="76"/>
      <c r="M1623" s="76"/>
      <c r="N1623" s="76"/>
      <c r="O1623" s="76"/>
      <c r="P1623" s="76"/>
      <c r="Q1623" s="76"/>
      <c r="R1623" s="76"/>
      <c r="S1623" s="76"/>
      <c r="T1623" s="76"/>
    </row>
    <row r="1624" spans="1:22" s="86" customFormat="1" x14ac:dyDescent="0.2">
      <c r="A1624" s="82"/>
      <c r="B1624" s="83"/>
      <c r="C1624" s="83"/>
      <c r="D1624" s="85"/>
      <c r="E1624" s="85"/>
      <c r="F1624" s="85"/>
      <c r="G1624" s="85"/>
      <c r="H1624" s="85"/>
      <c r="I1624" s="85"/>
      <c r="J1624" s="85"/>
      <c r="K1624" s="85"/>
      <c r="L1624" s="85"/>
      <c r="M1624" s="85"/>
      <c r="N1624" s="85"/>
      <c r="O1624" s="85"/>
      <c r="P1624" s="85"/>
      <c r="Q1624" s="104"/>
      <c r="R1624" s="90"/>
      <c r="S1624" s="90"/>
      <c r="T1624" s="90"/>
      <c r="U1624" s="90"/>
      <c r="V1624" s="90"/>
    </row>
    <row r="1625" spans="1:22" s="79" customFormat="1" x14ac:dyDescent="0.2">
      <c r="A1625" s="59" t="s">
        <v>45</v>
      </c>
      <c r="B1625" s="64" t="s">
        <v>7</v>
      </c>
      <c r="C1625" s="64" t="s">
        <v>8</v>
      </c>
      <c r="D1625" s="64" t="s">
        <v>9</v>
      </c>
      <c r="E1625" s="64" t="s">
        <v>10</v>
      </c>
      <c r="F1625" s="64" t="s">
        <v>11</v>
      </c>
      <c r="G1625" s="64" t="s">
        <v>12</v>
      </c>
      <c r="H1625" s="64" t="s">
        <v>13</v>
      </c>
      <c r="I1625" s="64" t="s">
        <v>14</v>
      </c>
      <c r="J1625" s="64" t="s">
        <v>15</v>
      </c>
      <c r="K1625" s="64" t="s">
        <v>16</v>
      </c>
      <c r="L1625" s="64" t="s">
        <v>17</v>
      </c>
      <c r="M1625" s="64" t="s">
        <v>18</v>
      </c>
      <c r="N1625" s="64" t="s">
        <v>40</v>
      </c>
      <c r="O1625" s="60"/>
      <c r="P1625" s="60"/>
      <c r="Q1625" s="102"/>
      <c r="R1625" s="80"/>
      <c r="S1625" s="80"/>
      <c r="T1625" s="80"/>
      <c r="U1625" s="80"/>
      <c r="V1625" s="80"/>
    </row>
    <row r="1626" spans="1:22" s="79" customFormat="1" x14ac:dyDescent="0.2">
      <c r="A1626" s="64">
        <v>2003</v>
      </c>
      <c r="B1626" s="96">
        <v>6293</v>
      </c>
      <c r="C1626" s="96">
        <v>6224</v>
      </c>
      <c r="D1626" s="96">
        <v>6319</v>
      </c>
      <c r="E1626" s="96">
        <v>6534</v>
      </c>
      <c r="F1626" s="96">
        <v>6767</v>
      </c>
      <c r="G1626" s="96">
        <v>6951</v>
      </c>
      <c r="H1626" s="96">
        <v>7029</v>
      </c>
      <c r="I1626" s="96">
        <v>7062</v>
      </c>
      <c r="J1626" s="96">
        <v>7015</v>
      </c>
      <c r="K1626" s="96">
        <v>6989</v>
      </c>
      <c r="L1626" s="96">
        <v>6903</v>
      </c>
      <c r="M1626" s="96">
        <v>6729</v>
      </c>
      <c r="N1626" s="96">
        <f t="shared" ref="N1626:N1632" si="975">AVERAGE(B1626:M1626)</f>
        <v>6734.583333333333</v>
      </c>
      <c r="O1626" s="96">
        <f t="shared" ref="O1626:O1634" si="976">AVERAGE(B1626:M1626)</f>
        <v>6734.583333333333</v>
      </c>
      <c r="P1626" s="60"/>
      <c r="Q1626" s="102"/>
      <c r="R1626" s="80"/>
      <c r="S1626" s="80"/>
      <c r="T1626" s="80"/>
      <c r="U1626" s="80"/>
      <c r="V1626" s="80"/>
    </row>
    <row r="1627" spans="1:22" s="79" customFormat="1" x14ac:dyDescent="0.2">
      <c r="A1627" s="64">
        <v>2004</v>
      </c>
      <c r="B1627" s="96">
        <v>6431</v>
      </c>
      <c r="C1627" s="71">
        <v>6392</v>
      </c>
      <c r="D1627" s="71">
        <v>6551</v>
      </c>
      <c r="E1627" s="71">
        <v>6778</v>
      </c>
      <c r="F1627" s="71">
        <v>7012</v>
      </c>
      <c r="G1627" s="71">
        <v>7194</v>
      </c>
      <c r="H1627" s="71">
        <v>7292</v>
      </c>
      <c r="I1627" s="71">
        <v>7311</v>
      </c>
      <c r="J1627" s="71">
        <v>7249</v>
      </c>
      <c r="K1627" s="71">
        <v>7286</v>
      </c>
      <c r="L1627" s="71">
        <v>7205</v>
      </c>
      <c r="M1627" s="71">
        <v>7012</v>
      </c>
      <c r="N1627" s="71">
        <f t="shared" si="975"/>
        <v>6976.083333333333</v>
      </c>
      <c r="O1627" s="96">
        <f t="shared" si="976"/>
        <v>6976.083333333333</v>
      </c>
      <c r="P1627" s="60"/>
      <c r="Q1627" s="97"/>
      <c r="R1627" s="80"/>
      <c r="S1627" s="80"/>
      <c r="T1627" s="80"/>
      <c r="U1627" s="80"/>
      <c r="V1627" s="80"/>
    </row>
    <row r="1628" spans="1:22" x14ac:dyDescent="0.2">
      <c r="A1628" s="65">
        <v>2005</v>
      </c>
      <c r="B1628" s="96">
        <v>6682</v>
      </c>
      <c r="C1628" s="71">
        <v>6699</v>
      </c>
      <c r="D1628" s="71">
        <v>6838</v>
      </c>
      <c r="E1628" s="71">
        <v>7128</v>
      </c>
      <c r="F1628" s="71">
        <v>7360</v>
      </c>
      <c r="G1628" s="71">
        <v>7574</v>
      </c>
      <c r="H1628" s="71">
        <v>7652</v>
      </c>
      <c r="I1628" s="71">
        <v>7704</v>
      </c>
      <c r="J1628" s="71">
        <v>7645</v>
      </c>
      <c r="K1628" s="71">
        <v>7679</v>
      </c>
      <c r="L1628" s="71">
        <v>7650</v>
      </c>
      <c r="M1628" s="71">
        <v>7425</v>
      </c>
      <c r="N1628" s="71">
        <f t="shared" si="975"/>
        <v>7336.333333333333</v>
      </c>
      <c r="O1628" s="96">
        <f t="shared" si="976"/>
        <v>7336.333333333333</v>
      </c>
      <c r="Q1628" s="97"/>
      <c r="R1628" s="80"/>
      <c r="S1628" s="80"/>
      <c r="T1628" s="80"/>
      <c r="U1628" s="80"/>
      <c r="V1628" s="80"/>
    </row>
    <row r="1629" spans="1:22" x14ac:dyDescent="0.2">
      <c r="A1629" s="65">
        <v>2006</v>
      </c>
      <c r="B1629" s="96">
        <v>7182</v>
      </c>
      <c r="C1629" s="71">
        <v>7218</v>
      </c>
      <c r="D1629" s="71">
        <v>7337</v>
      </c>
      <c r="E1629" s="71">
        <v>7557</v>
      </c>
      <c r="F1629" s="71">
        <v>7779</v>
      </c>
      <c r="G1629" s="71">
        <v>7945</v>
      </c>
      <c r="H1629" s="71">
        <v>8013</v>
      </c>
      <c r="I1629" s="71">
        <v>8045</v>
      </c>
      <c r="J1629" s="71">
        <v>7952</v>
      </c>
      <c r="K1629" s="71">
        <v>7909</v>
      </c>
      <c r="L1629" s="71">
        <v>7772</v>
      </c>
      <c r="M1629" s="71">
        <v>7585</v>
      </c>
      <c r="N1629" s="71">
        <f t="shared" si="975"/>
        <v>7691.166666666667</v>
      </c>
      <c r="O1629" s="96">
        <f t="shared" si="976"/>
        <v>7691.166666666667</v>
      </c>
      <c r="Q1629" s="97"/>
      <c r="R1629" s="80"/>
      <c r="S1629" s="80"/>
      <c r="T1629" s="80"/>
      <c r="U1629" s="80"/>
      <c r="V1629" s="80"/>
    </row>
    <row r="1630" spans="1:22" x14ac:dyDescent="0.2">
      <c r="A1630" s="65">
        <v>2007</v>
      </c>
      <c r="B1630" s="96">
        <v>7295</v>
      </c>
      <c r="C1630" s="71">
        <v>7173</v>
      </c>
      <c r="D1630" s="71">
        <v>7353</v>
      </c>
      <c r="E1630" s="71">
        <v>7518</v>
      </c>
      <c r="F1630" s="71">
        <v>7733</v>
      </c>
      <c r="G1630" s="71">
        <v>7926</v>
      </c>
      <c r="H1630" s="71">
        <v>7957</v>
      </c>
      <c r="I1630" s="71">
        <v>7932</v>
      </c>
      <c r="J1630" s="71">
        <v>7838</v>
      </c>
      <c r="K1630" s="71">
        <v>7796</v>
      </c>
      <c r="L1630" s="71">
        <v>7647</v>
      </c>
      <c r="M1630" s="71">
        <v>7390</v>
      </c>
      <c r="N1630" s="71">
        <f t="shared" si="975"/>
        <v>7629.833333333333</v>
      </c>
      <c r="O1630" s="96">
        <f t="shared" si="976"/>
        <v>7629.833333333333</v>
      </c>
      <c r="Q1630" s="97"/>
      <c r="R1630" s="80"/>
      <c r="S1630" s="80"/>
      <c r="T1630" s="80"/>
      <c r="U1630" s="80"/>
      <c r="V1630" s="80"/>
    </row>
    <row r="1631" spans="1:22" x14ac:dyDescent="0.2">
      <c r="A1631" s="65">
        <v>2008</v>
      </c>
      <c r="B1631" s="96">
        <v>7053</v>
      </c>
      <c r="C1631" s="71">
        <v>6983</v>
      </c>
      <c r="D1631" s="71">
        <v>7047</v>
      </c>
      <c r="E1631" s="71">
        <v>7160</v>
      </c>
      <c r="F1631" s="71">
        <v>7324</v>
      </c>
      <c r="G1631" s="71">
        <v>7425</v>
      </c>
      <c r="H1631" s="71">
        <v>7448</v>
      </c>
      <c r="I1631" s="71">
        <v>7435</v>
      </c>
      <c r="J1631" s="71">
        <v>7305</v>
      </c>
      <c r="K1631" s="71">
        <v>7208</v>
      </c>
      <c r="L1631" s="71">
        <v>6945</v>
      </c>
      <c r="M1631" s="71">
        <v>6612</v>
      </c>
      <c r="N1631" s="71">
        <f t="shared" si="975"/>
        <v>7162.083333333333</v>
      </c>
      <c r="O1631" s="96">
        <f t="shared" si="976"/>
        <v>7162.083333333333</v>
      </c>
      <c r="Q1631" s="97"/>
      <c r="R1631" s="80"/>
      <c r="S1631" s="80"/>
      <c r="T1631" s="80"/>
      <c r="U1631" s="80"/>
      <c r="V1631" s="80"/>
    </row>
    <row r="1632" spans="1:22" x14ac:dyDescent="0.2">
      <c r="A1632" s="65">
        <v>2009</v>
      </c>
      <c r="B1632" s="96">
        <v>6154</v>
      </c>
      <c r="C1632" s="96">
        <v>6000</v>
      </c>
      <c r="D1632" s="96">
        <v>5950</v>
      </c>
      <c r="E1632" s="96">
        <v>6009</v>
      </c>
      <c r="F1632" s="96">
        <v>6139</v>
      </c>
      <c r="G1632" s="96">
        <v>6202</v>
      </c>
      <c r="H1632" s="96">
        <v>6203</v>
      </c>
      <c r="I1632" s="96">
        <v>6158</v>
      </c>
      <c r="J1632" s="96">
        <v>6036</v>
      </c>
      <c r="K1632" s="96">
        <v>5958</v>
      </c>
      <c r="L1632" s="96">
        <v>5822</v>
      </c>
      <c r="M1632" s="96">
        <v>5566</v>
      </c>
      <c r="N1632" s="71">
        <f t="shared" si="975"/>
        <v>6016.416666666667</v>
      </c>
      <c r="O1632" s="96">
        <f t="shared" si="976"/>
        <v>6016.416666666667</v>
      </c>
      <c r="Q1632" s="97"/>
      <c r="R1632" s="80"/>
      <c r="S1632" s="80"/>
      <c r="T1632" s="80"/>
      <c r="U1632" s="80"/>
      <c r="V1632" s="80"/>
    </row>
    <row r="1633" spans="1:22" x14ac:dyDescent="0.2">
      <c r="A1633" s="65">
        <v>2010</v>
      </c>
      <c r="B1633" s="96">
        <v>5197</v>
      </c>
      <c r="C1633" s="96">
        <v>5088</v>
      </c>
      <c r="D1633" s="96">
        <v>5213</v>
      </c>
      <c r="E1633" s="96">
        <v>5418</v>
      </c>
      <c r="F1633" s="96">
        <v>5561</v>
      </c>
      <c r="G1633" s="96">
        <v>5698</v>
      </c>
      <c r="H1633" s="96">
        <v>5763</v>
      </c>
      <c r="I1633" s="96">
        <v>5819</v>
      </c>
      <c r="J1633" s="96">
        <v>5733</v>
      </c>
      <c r="K1633" s="96">
        <v>5733</v>
      </c>
      <c r="L1633" s="96">
        <v>5628</v>
      </c>
      <c r="M1633" s="96">
        <v>5369</v>
      </c>
      <c r="N1633" s="71">
        <f>AVERAGE(B1633:M1633)</f>
        <v>5518.333333333333</v>
      </c>
      <c r="O1633" s="96">
        <f t="shared" si="976"/>
        <v>5518.333333333333</v>
      </c>
      <c r="Q1633" s="97"/>
      <c r="R1633" s="80"/>
      <c r="S1633" s="80"/>
      <c r="T1633" s="80"/>
      <c r="U1633" s="80"/>
      <c r="V1633" s="80"/>
    </row>
    <row r="1634" spans="1:22" x14ac:dyDescent="0.2">
      <c r="A1634" s="65">
        <v>2011</v>
      </c>
      <c r="B1634" s="96">
        <v>5046</v>
      </c>
      <c r="C1634" s="71">
        <v>5049</v>
      </c>
      <c r="D1634" s="71">
        <v>5158</v>
      </c>
      <c r="E1634" s="71">
        <v>5364</v>
      </c>
      <c r="F1634" s="71">
        <v>5556</v>
      </c>
      <c r="G1634" s="71">
        <v>5728</v>
      </c>
      <c r="H1634" s="71">
        <v>5808</v>
      </c>
      <c r="I1634" s="71">
        <v>5845</v>
      </c>
      <c r="J1634" s="71">
        <v>5817</v>
      </c>
      <c r="K1634" s="71">
        <v>5808</v>
      </c>
      <c r="L1634" s="71">
        <v>5707</v>
      </c>
      <c r="M1634" s="71">
        <v>5512</v>
      </c>
      <c r="N1634" s="71">
        <f>AVERAGE(B1634:M1634)</f>
        <v>5533.166666666667</v>
      </c>
      <c r="O1634" s="96">
        <f t="shared" si="976"/>
        <v>5533.166666666667</v>
      </c>
      <c r="Q1634" s="97"/>
      <c r="R1634" s="80"/>
      <c r="S1634" s="80"/>
      <c r="T1634" s="80"/>
      <c r="U1634" s="80"/>
      <c r="V1634" s="80"/>
    </row>
    <row r="1635" spans="1:22" x14ac:dyDescent="0.2">
      <c r="A1635" s="65">
        <v>2012</v>
      </c>
      <c r="B1635" s="96">
        <v>5237</v>
      </c>
      <c r="C1635" s="96">
        <v>5219</v>
      </c>
      <c r="D1635" s="96">
        <v>5313</v>
      </c>
      <c r="E1635" s="96">
        <v>5487</v>
      </c>
      <c r="F1635" s="96">
        <v>5648</v>
      </c>
      <c r="G1635" s="96">
        <v>5820</v>
      </c>
      <c r="H1635" s="96">
        <v>5888</v>
      </c>
      <c r="I1635" s="96">
        <v>5920</v>
      </c>
      <c r="J1635" s="96">
        <v>5875</v>
      </c>
      <c r="K1635" s="96">
        <v>5880</v>
      </c>
      <c r="L1635" s="96">
        <v>5779</v>
      </c>
      <c r="M1635" s="96">
        <v>5622</v>
      </c>
      <c r="N1635" s="71">
        <f>AVERAGE(B1635:M1635)</f>
        <v>5640.666666666667</v>
      </c>
      <c r="O1635" s="96">
        <f>AVERAGE(B1635:M1635)</f>
        <v>5640.666666666667</v>
      </c>
      <c r="Q1635" s="97"/>
      <c r="R1635" s="80"/>
      <c r="S1635" s="80"/>
      <c r="T1635" s="80"/>
      <c r="U1635" s="80"/>
      <c r="V1635" s="80"/>
    </row>
    <row r="1636" spans="1:22" x14ac:dyDescent="0.2">
      <c r="A1636" s="65">
        <v>2013</v>
      </c>
      <c r="B1636" s="96">
        <v>5340</v>
      </c>
      <c r="C1636" s="96">
        <v>5373</v>
      </c>
      <c r="D1636" s="131">
        <v>5487</v>
      </c>
      <c r="E1636" s="131">
        <v>5648</v>
      </c>
      <c r="F1636" s="131">
        <v>5834</v>
      </c>
      <c r="G1636" s="131">
        <v>5995</v>
      </c>
      <c r="H1636" s="131">
        <v>6060</v>
      </c>
      <c r="I1636" s="131">
        <v>6086</v>
      </c>
      <c r="J1636" s="131">
        <v>6053</v>
      </c>
      <c r="K1636" s="131">
        <v>6052</v>
      </c>
      <c r="L1636" s="131">
        <v>5996</v>
      </c>
      <c r="M1636" s="131">
        <v>5773</v>
      </c>
      <c r="N1636" s="71">
        <f>AVERAGE(B1636:M1636)</f>
        <v>5808.083333333333</v>
      </c>
      <c r="O1636" s="96">
        <f>AVERAGE(B1636:M1636)</f>
        <v>5808.083333333333</v>
      </c>
      <c r="Q1636" s="97"/>
      <c r="R1636" s="80"/>
      <c r="S1636" s="80"/>
      <c r="T1636" s="80"/>
      <c r="U1636" s="80"/>
      <c r="V1636" s="80"/>
    </row>
    <row r="1637" spans="1:22" x14ac:dyDescent="0.2">
      <c r="A1637" s="65">
        <v>2014</v>
      </c>
      <c r="B1637" s="96">
        <v>5533</v>
      </c>
      <c r="C1637" s="131">
        <v>5529</v>
      </c>
      <c r="D1637" s="131">
        <v>5656</v>
      </c>
      <c r="E1637" s="131">
        <v>5869</v>
      </c>
      <c r="F1637" s="131">
        <v>6052</v>
      </c>
      <c r="G1637" s="131">
        <v>6207</v>
      </c>
      <c r="H1637" s="71">
        <v>6316</v>
      </c>
      <c r="I1637" s="71">
        <v>6351</v>
      </c>
      <c r="J1637" s="71">
        <v>6320</v>
      </c>
      <c r="K1637" s="71">
        <v>6322</v>
      </c>
      <c r="L1637" s="92">
        <v>6226</v>
      </c>
      <c r="M1637" s="92">
        <v>6069</v>
      </c>
      <c r="N1637" s="71">
        <f>AVERAGE(B1637:M1637)</f>
        <v>6037.5</v>
      </c>
      <c r="O1637" s="96">
        <f>AVERAGE(B1637:M1637)</f>
        <v>6037.5</v>
      </c>
      <c r="Q1637" s="102"/>
      <c r="R1637" s="80"/>
      <c r="S1637" s="80"/>
      <c r="T1637" s="80"/>
      <c r="U1637" s="80"/>
      <c r="V1637" s="80"/>
    </row>
    <row r="1638" spans="1:22" x14ac:dyDescent="0.2">
      <c r="A1638" s="65">
        <v>2015</v>
      </c>
      <c r="B1638" s="96"/>
      <c r="C1638" s="131"/>
      <c r="D1638" s="131"/>
      <c r="E1638" s="131"/>
      <c r="F1638" s="131"/>
      <c r="G1638" s="131"/>
      <c r="H1638" s="71"/>
      <c r="I1638" s="71"/>
      <c r="J1638" s="71"/>
      <c r="K1638" s="92"/>
      <c r="L1638" s="92"/>
      <c r="N1638" s="71" t="e">
        <f>AVERAGE(B1638:B1638)</f>
        <v>#DIV/0!</v>
      </c>
      <c r="O1638" s="96" t="e">
        <f>AVERAGE(B1638:M1638)</f>
        <v>#DIV/0!</v>
      </c>
      <c r="Q1638" s="102"/>
      <c r="R1638" s="80"/>
      <c r="S1638" s="80"/>
      <c r="T1638" s="80"/>
      <c r="U1638" s="80"/>
      <c r="V1638" s="80"/>
    </row>
    <row r="1639" spans="1:22" x14ac:dyDescent="0.2">
      <c r="B1639" s="65" t="s">
        <v>27</v>
      </c>
      <c r="C1639" s="73" t="s">
        <v>24</v>
      </c>
      <c r="D1639" s="73" t="s">
        <v>28</v>
      </c>
      <c r="E1639" s="65" t="s">
        <v>29</v>
      </c>
      <c r="F1639" s="65" t="s">
        <v>30</v>
      </c>
      <c r="G1639" s="65" t="s">
        <v>31</v>
      </c>
      <c r="H1639" s="65" t="s">
        <v>32</v>
      </c>
      <c r="I1639" s="65" t="s">
        <v>33</v>
      </c>
      <c r="J1639" s="65" t="s">
        <v>34</v>
      </c>
      <c r="K1639" s="65" t="s">
        <v>35</v>
      </c>
      <c r="L1639" s="65" t="s">
        <v>36</v>
      </c>
      <c r="M1639" s="65" t="s">
        <v>37</v>
      </c>
      <c r="N1639" s="69"/>
      <c r="O1639" s="69"/>
      <c r="Q1639" s="102"/>
      <c r="R1639" s="80"/>
      <c r="S1639" s="80"/>
      <c r="T1639" s="80"/>
      <c r="U1639" s="80"/>
      <c r="V1639" s="80"/>
    </row>
    <row r="1640" spans="1:22" x14ac:dyDescent="0.2">
      <c r="A1640" s="65" t="s">
        <v>25</v>
      </c>
      <c r="B1640" s="70">
        <f>B1627-M1626</f>
        <v>-298</v>
      </c>
      <c r="C1640" s="70">
        <f t="shared" ref="C1640:M1640" si="977">C1627-B1627</f>
        <v>-39</v>
      </c>
      <c r="D1640" s="70">
        <f t="shared" si="977"/>
        <v>159</v>
      </c>
      <c r="E1640" s="70">
        <f t="shared" si="977"/>
        <v>227</v>
      </c>
      <c r="F1640" s="70">
        <f t="shared" si="977"/>
        <v>234</v>
      </c>
      <c r="G1640" s="70">
        <f t="shared" si="977"/>
        <v>182</v>
      </c>
      <c r="H1640" s="70">
        <f t="shared" si="977"/>
        <v>98</v>
      </c>
      <c r="I1640" s="70">
        <f t="shared" si="977"/>
        <v>19</v>
      </c>
      <c r="J1640" s="70">
        <f t="shared" si="977"/>
        <v>-62</v>
      </c>
      <c r="K1640" s="70">
        <f t="shared" si="977"/>
        <v>37</v>
      </c>
      <c r="L1640" s="70">
        <f t="shared" si="977"/>
        <v>-81</v>
      </c>
      <c r="M1640" s="70">
        <f t="shared" si="977"/>
        <v>-193</v>
      </c>
      <c r="N1640" s="70"/>
      <c r="Q1640" s="102"/>
      <c r="R1640" s="80"/>
      <c r="S1640" s="80"/>
      <c r="T1640" s="80"/>
      <c r="U1640" s="80"/>
      <c r="V1640" s="80"/>
    </row>
    <row r="1641" spans="1:22" x14ac:dyDescent="0.2">
      <c r="A1641" s="65" t="s">
        <v>26</v>
      </c>
      <c r="B1641" s="70">
        <f>(B1640/M1626)*100</f>
        <v>-4.4285926586417004</v>
      </c>
      <c r="C1641" s="70">
        <f t="shared" ref="C1641:M1641" si="978">(C1640/B1627)*100</f>
        <v>-0.60643756802985538</v>
      </c>
      <c r="D1641" s="70">
        <f t="shared" si="978"/>
        <v>2.4874843554443054</v>
      </c>
      <c r="E1641" s="70">
        <f t="shared" si="978"/>
        <v>3.4651198290337351</v>
      </c>
      <c r="F1641" s="70">
        <f t="shared" si="978"/>
        <v>3.452345824727058</v>
      </c>
      <c r="G1641" s="70">
        <f t="shared" si="978"/>
        <v>2.5955504848830575</v>
      </c>
      <c r="H1641" s="70">
        <f t="shared" si="978"/>
        <v>1.3622463163747567</v>
      </c>
      <c r="I1641" s="70">
        <f t="shared" si="978"/>
        <v>0.26055951727921012</v>
      </c>
      <c r="J1641" s="70">
        <f t="shared" si="978"/>
        <v>-0.84803720421282991</v>
      </c>
      <c r="K1641" s="70">
        <f t="shared" si="978"/>
        <v>0.51041522968685338</v>
      </c>
      <c r="L1641" s="70">
        <f t="shared" si="978"/>
        <v>-1.1117211089761185</v>
      </c>
      <c r="M1641" s="70">
        <f t="shared" si="978"/>
        <v>-2.6786953504510755</v>
      </c>
      <c r="Q1641" s="102"/>
      <c r="R1641" s="80"/>
      <c r="S1641" s="80"/>
      <c r="T1641" s="80"/>
      <c r="U1641" s="80"/>
      <c r="V1641" s="80"/>
    </row>
    <row r="1642" spans="1:22" x14ac:dyDescent="0.2">
      <c r="B1642" s="64" t="s">
        <v>7</v>
      </c>
      <c r="C1642" s="65" t="s">
        <v>8</v>
      </c>
      <c r="D1642" s="65" t="s">
        <v>9</v>
      </c>
      <c r="E1642" s="65" t="s">
        <v>10</v>
      </c>
      <c r="F1642" s="65" t="s">
        <v>11</v>
      </c>
      <c r="G1642" s="65" t="s">
        <v>12</v>
      </c>
      <c r="H1642" s="65" t="s">
        <v>13</v>
      </c>
      <c r="I1642" s="65" t="s">
        <v>14</v>
      </c>
      <c r="J1642" s="65" t="s">
        <v>15</v>
      </c>
      <c r="K1642" s="65" t="s">
        <v>16</v>
      </c>
      <c r="L1642" s="65" t="s">
        <v>17</v>
      </c>
      <c r="M1642" s="65" t="s">
        <v>18</v>
      </c>
      <c r="N1642" s="64" t="s">
        <v>40</v>
      </c>
      <c r="Q1642" s="102"/>
      <c r="R1642" s="80"/>
      <c r="S1642" s="80"/>
      <c r="T1642" s="80"/>
      <c r="U1642" s="80"/>
      <c r="V1642" s="80"/>
    </row>
    <row r="1643" spans="1:22" x14ac:dyDescent="0.2">
      <c r="A1643" s="65" t="s">
        <v>38</v>
      </c>
      <c r="B1643" s="70">
        <f t="shared" ref="B1643:M1643" si="979">B1627-B1626</f>
        <v>138</v>
      </c>
      <c r="C1643" s="70">
        <f t="shared" si="979"/>
        <v>168</v>
      </c>
      <c r="D1643" s="70">
        <f t="shared" si="979"/>
        <v>232</v>
      </c>
      <c r="E1643" s="70">
        <f t="shared" si="979"/>
        <v>244</v>
      </c>
      <c r="F1643" s="70">
        <f t="shared" si="979"/>
        <v>245</v>
      </c>
      <c r="G1643" s="70">
        <f t="shared" si="979"/>
        <v>243</v>
      </c>
      <c r="H1643" s="70">
        <f t="shared" si="979"/>
        <v>263</v>
      </c>
      <c r="I1643" s="70">
        <f t="shared" si="979"/>
        <v>249</v>
      </c>
      <c r="J1643" s="70">
        <f t="shared" si="979"/>
        <v>234</v>
      </c>
      <c r="K1643" s="70">
        <f t="shared" si="979"/>
        <v>297</v>
      </c>
      <c r="L1643" s="70">
        <f t="shared" si="979"/>
        <v>302</v>
      </c>
      <c r="M1643" s="70">
        <f t="shared" si="979"/>
        <v>283</v>
      </c>
      <c r="N1643" s="70">
        <f>O1627-O1626</f>
        <v>241.5</v>
      </c>
      <c r="Q1643" s="102"/>
      <c r="R1643" s="80"/>
      <c r="S1643" s="80"/>
      <c r="T1643" s="80"/>
      <c r="U1643" s="80"/>
      <c r="V1643" s="80"/>
    </row>
    <row r="1644" spans="1:22" x14ac:dyDescent="0.2">
      <c r="A1644" s="65" t="s">
        <v>39</v>
      </c>
      <c r="B1644" s="70">
        <f t="shared" ref="B1644:M1644" si="980">(B1643/B1626)*100</f>
        <v>2.1929127602097571</v>
      </c>
      <c r="C1644" s="70">
        <f t="shared" si="980"/>
        <v>2.6992287917737787</v>
      </c>
      <c r="D1644" s="70">
        <f t="shared" si="980"/>
        <v>3.6714670042728277</v>
      </c>
      <c r="E1644" s="70">
        <f t="shared" si="980"/>
        <v>3.7343128252219158</v>
      </c>
      <c r="F1644" s="70">
        <f t="shared" si="980"/>
        <v>3.6205113048618296</v>
      </c>
      <c r="G1644" s="70">
        <f t="shared" si="980"/>
        <v>3.4958998705222268</v>
      </c>
      <c r="H1644" s="70">
        <f t="shared" si="980"/>
        <v>3.7416417698107836</v>
      </c>
      <c r="I1644" s="70">
        <f t="shared" si="980"/>
        <v>3.5259133389974511</v>
      </c>
      <c r="J1644" s="70">
        <f t="shared" si="980"/>
        <v>3.3357091945830364</v>
      </c>
      <c r="K1644" s="70">
        <f t="shared" si="980"/>
        <v>4.2495349835455709</v>
      </c>
      <c r="L1644" s="70">
        <f t="shared" si="980"/>
        <v>4.3749094596552229</v>
      </c>
      <c r="M1644" s="70">
        <f t="shared" si="980"/>
        <v>4.2056769207906077</v>
      </c>
      <c r="N1644" s="81">
        <f>(N1643/O1626)*100</f>
        <v>3.5859679514941534</v>
      </c>
      <c r="Q1644" s="102"/>
      <c r="R1644" s="80"/>
      <c r="S1644" s="80"/>
      <c r="T1644" s="80"/>
      <c r="U1644" s="80"/>
      <c r="V1644" s="80"/>
    </row>
    <row r="1645" spans="1:22" s="77" customFormat="1" x14ac:dyDescent="0.2">
      <c r="A1645" s="74"/>
      <c r="B1645" s="75"/>
      <c r="C1645" s="75"/>
      <c r="D1645" s="75"/>
      <c r="E1645" s="75"/>
      <c r="F1645" s="75"/>
      <c r="G1645" s="75"/>
      <c r="H1645" s="75"/>
      <c r="I1645" s="75"/>
      <c r="J1645" s="75"/>
      <c r="K1645" s="75"/>
      <c r="L1645" s="75"/>
      <c r="M1645" s="75"/>
      <c r="N1645" s="76"/>
      <c r="O1645" s="76"/>
      <c r="P1645" s="76"/>
      <c r="Q1645" s="103"/>
      <c r="R1645" s="93"/>
      <c r="S1645" s="93"/>
      <c r="T1645" s="93"/>
      <c r="U1645" s="93"/>
      <c r="V1645" s="93"/>
    </row>
    <row r="1646" spans="1:22" x14ac:dyDescent="0.2">
      <c r="B1646" s="65" t="s">
        <v>27</v>
      </c>
      <c r="C1646" s="73" t="s">
        <v>24</v>
      </c>
      <c r="D1646" s="73" t="s">
        <v>28</v>
      </c>
      <c r="E1646" s="65" t="s">
        <v>29</v>
      </c>
      <c r="F1646" s="65" t="s">
        <v>30</v>
      </c>
      <c r="G1646" s="65" t="s">
        <v>31</v>
      </c>
      <c r="H1646" s="65" t="s">
        <v>32</v>
      </c>
      <c r="I1646" s="65" t="s">
        <v>33</v>
      </c>
      <c r="J1646" s="65" t="s">
        <v>34</v>
      </c>
      <c r="K1646" s="65" t="s">
        <v>35</v>
      </c>
      <c r="L1646" s="65" t="s">
        <v>36</v>
      </c>
      <c r="M1646" s="65" t="s">
        <v>37</v>
      </c>
      <c r="O1646" s="109"/>
      <c r="Q1646" s="102"/>
      <c r="R1646" s="60"/>
      <c r="S1646" s="60"/>
      <c r="T1646" s="60"/>
      <c r="U1646" s="60"/>
      <c r="V1646" s="60"/>
    </row>
    <row r="1647" spans="1:22" x14ac:dyDescent="0.2">
      <c r="A1647" s="65" t="s">
        <v>61</v>
      </c>
      <c r="B1647" s="110">
        <f>B1628-M1627</f>
        <v>-330</v>
      </c>
      <c r="C1647" s="110">
        <f t="shared" ref="C1647:I1647" si="981">C1628-B1628</f>
        <v>17</v>
      </c>
      <c r="D1647" s="110">
        <f t="shared" si="981"/>
        <v>139</v>
      </c>
      <c r="E1647" s="110">
        <f t="shared" si="981"/>
        <v>290</v>
      </c>
      <c r="F1647" s="110">
        <f t="shared" si="981"/>
        <v>232</v>
      </c>
      <c r="G1647" s="110">
        <f t="shared" si="981"/>
        <v>214</v>
      </c>
      <c r="H1647" s="110">
        <f t="shared" si="981"/>
        <v>78</v>
      </c>
      <c r="I1647" s="110">
        <f t="shared" si="981"/>
        <v>52</v>
      </c>
      <c r="J1647" s="110">
        <f>J1628-I1628</f>
        <v>-59</v>
      </c>
      <c r="K1647" s="110">
        <f>K1628-J1628</f>
        <v>34</v>
      </c>
      <c r="L1647" s="110">
        <f>L1628-K1628</f>
        <v>-29</v>
      </c>
      <c r="M1647" s="110">
        <f>M1628-L1628</f>
        <v>-225</v>
      </c>
      <c r="Q1647" s="102"/>
      <c r="R1647" s="60"/>
      <c r="S1647" s="60"/>
      <c r="T1647" s="60"/>
      <c r="U1647" s="60"/>
      <c r="V1647" s="60"/>
    </row>
    <row r="1648" spans="1:22" x14ac:dyDescent="0.2">
      <c r="A1648" s="65" t="s">
        <v>62</v>
      </c>
      <c r="B1648" s="70">
        <f>(B1647/M1627)*100</f>
        <v>-4.7062179121505991</v>
      </c>
      <c r="C1648" s="70">
        <f t="shared" ref="C1648:I1648" si="982">(C1647/B1628)*100</f>
        <v>0.25441484585453455</v>
      </c>
      <c r="D1648" s="70">
        <f t="shared" si="982"/>
        <v>2.0749365576951782</v>
      </c>
      <c r="E1648" s="70">
        <f t="shared" si="982"/>
        <v>4.2410061421468273</v>
      </c>
      <c r="F1648" s="70">
        <f t="shared" si="982"/>
        <v>3.2547699214365879</v>
      </c>
      <c r="G1648" s="70">
        <f t="shared" si="982"/>
        <v>2.9076086956521738</v>
      </c>
      <c r="H1648" s="70">
        <f t="shared" si="982"/>
        <v>1.0298389226300502</v>
      </c>
      <c r="I1648" s="70">
        <f t="shared" si="982"/>
        <v>0.67956089911134343</v>
      </c>
      <c r="J1648" s="70">
        <f>(J1647/I1628)*100</f>
        <v>-0.76583592938733125</v>
      </c>
      <c r="K1648" s="70">
        <f>(K1647/J1628)*100</f>
        <v>0.44473512099411378</v>
      </c>
      <c r="L1648" s="70">
        <f>(L1647/K1628)*100</f>
        <v>-0.37765334027868214</v>
      </c>
      <c r="M1648" s="70">
        <f>(M1647/L1628)*100</f>
        <v>-2.9411764705882351</v>
      </c>
      <c r="Q1648" s="102"/>
      <c r="R1648" s="60"/>
      <c r="S1648" s="60"/>
      <c r="T1648" s="60"/>
      <c r="U1648" s="60"/>
      <c r="V1648" s="60"/>
    </row>
    <row r="1649" spans="1:22" x14ac:dyDescent="0.2">
      <c r="B1649" s="64" t="s">
        <v>7</v>
      </c>
      <c r="C1649" s="65" t="s">
        <v>8</v>
      </c>
      <c r="D1649" s="65" t="s">
        <v>9</v>
      </c>
      <c r="E1649" s="65" t="s">
        <v>10</v>
      </c>
      <c r="F1649" s="65" t="s">
        <v>11</v>
      </c>
      <c r="G1649" s="65" t="s">
        <v>12</v>
      </c>
      <c r="H1649" s="65" t="s">
        <v>13</v>
      </c>
      <c r="I1649" s="65" t="s">
        <v>14</v>
      </c>
      <c r="J1649" s="65" t="s">
        <v>15</v>
      </c>
      <c r="K1649" s="65" t="s">
        <v>16</v>
      </c>
      <c r="L1649" s="65" t="s">
        <v>17</v>
      </c>
      <c r="M1649" s="65" t="s">
        <v>18</v>
      </c>
      <c r="N1649" s="64" t="s">
        <v>40</v>
      </c>
      <c r="Q1649" s="102"/>
      <c r="R1649" s="60"/>
      <c r="S1649" s="60"/>
      <c r="T1649" s="60"/>
      <c r="U1649" s="60"/>
      <c r="V1649" s="60"/>
    </row>
    <row r="1650" spans="1:22" x14ac:dyDescent="0.2">
      <c r="A1650" s="65" t="s">
        <v>63</v>
      </c>
      <c r="B1650" s="110">
        <f t="shared" ref="B1650:M1650" si="983">B1628-B1627</f>
        <v>251</v>
      </c>
      <c r="C1650" s="110">
        <f t="shared" si="983"/>
        <v>307</v>
      </c>
      <c r="D1650" s="110">
        <f t="shared" si="983"/>
        <v>287</v>
      </c>
      <c r="E1650" s="110">
        <f t="shared" si="983"/>
        <v>350</v>
      </c>
      <c r="F1650" s="110">
        <f t="shared" si="983"/>
        <v>348</v>
      </c>
      <c r="G1650" s="110">
        <f t="shared" si="983"/>
        <v>380</v>
      </c>
      <c r="H1650" s="110">
        <f t="shared" si="983"/>
        <v>360</v>
      </c>
      <c r="I1650" s="110">
        <f t="shared" si="983"/>
        <v>393</v>
      </c>
      <c r="J1650" s="110">
        <f t="shared" si="983"/>
        <v>396</v>
      </c>
      <c r="K1650" s="110">
        <f t="shared" si="983"/>
        <v>393</v>
      </c>
      <c r="L1650" s="110">
        <f t="shared" si="983"/>
        <v>445</v>
      </c>
      <c r="M1650" s="110">
        <f t="shared" si="983"/>
        <v>413</v>
      </c>
      <c r="N1650" s="70">
        <f>O1628-O1627</f>
        <v>360.25</v>
      </c>
      <c r="Q1650" s="102"/>
      <c r="R1650" s="60"/>
      <c r="S1650" s="60"/>
      <c r="T1650" s="60"/>
      <c r="U1650" s="60"/>
      <c r="V1650" s="60"/>
    </row>
    <row r="1651" spans="1:22" x14ac:dyDescent="0.2">
      <c r="A1651" s="65" t="s">
        <v>64</v>
      </c>
      <c r="B1651" s="70">
        <f t="shared" ref="B1651:I1651" si="984">(B1650/B1627)*100</f>
        <v>3.9029699891152227</v>
      </c>
      <c r="C1651" s="70">
        <f t="shared" si="984"/>
        <v>4.8028785982478093</v>
      </c>
      <c r="D1651" s="70">
        <f t="shared" si="984"/>
        <v>4.3810105327430922</v>
      </c>
      <c r="E1651" s="70">
        <f t="shared" si="984"/>
        <v>5.1637651224550014</v>
      </c>
      <c r="F1651" s="70">
        <f t="shared" si="984"/>
        <v>4.9629207073588137</v>
      </c>
      <c r="G1651" s="70">
        <f t="shared" si="984"/>
        <v>5.2821795941062</v>
      </c>
      <c r="H1651" s="70">
        <f t="shared" si="984"/>
        <v>4.9369171695008225</v>
      </c>
      <c r="I1651" s="70">
        <f t="shared" si="984"/>
        <v>5.3754616331555187</v>
      </c>
      <c r="J1651" s="70">
        <f>(J1650/J1627)*100</f>
        <v>5.4628224582701064</v>
      </c>
      <c r="K1651" s="70">
        <f>(K1650/K1627)*100</f>
        <v>5.3939061213285751</v>
      </c>
      <c r="L1651" s="70">
        <f>(L1650/L1627)*100</f>
        <v>6.1762664816099928</v>
      </c>
      <c r="M1651" s="70">
        <f>(M1650/M1627)*100</f>
        <v>5.8899030233884773</v>
      </c>
      <c r="N1651" s="81">
        <f>(N1650/O1627)*100</f>
        <v>5.1640724857549012</v>
      </c>
      <c r="Q1651" s="102"/>
      <c r="R1651" s="60"/>
      <c r="S1651" s="60"/>
      <c r="T1651" s="60"/>
      <c r="U1651" s="60"/>
      <c r="V1651" s="60"/>
    </row>
    <row r="1652" spans="1:22" s="77" customFormat="1" x14ac:dyDescent="0.2">
      <c r="A1652" s="74"/>
      <c r="B1652" s="75"/>
      <c r="C1652" s="75"/>
      <c r="D1652" s="75"/>
      <c r="E1652" s="75"/>
      <c r="F1652" s="76"/>
      <c r="G1652" s="76"/>
      <c r="H1652" s="76"/>
      <c r="I1652" s="76"/>
      <c r="J1652" s="76"/>
      <c r="K1652" s="76"/>
      <c r="L1652" s="76"/>
      <c r="M1652" s="76"/>
      <c r="N1652" s="76"/>
      <c r="O1652" s="76"/>
      <c r="P1652" s="76"/>
      <c r="Q1652" s="103"/>
      <c r="R1652" s="93"/>
      <c r="S1652" s="93"/>
      <c r="T1652" s="93"/>
      <c r="U1652" s="93"/>
      <c r="V1652" s="93"/>
    </row>
    <row r="1653" spans="1:22" x14ac:dyDescent="0.2">
      <c r="B1653" s="65" t="s">
        <v>27</v>
      </c>
      <c r="C1653" s="73" t="s">
        <v>24</v>
      </c>
      <c r="D1653" s="73" t="s">
        <v>28</v>
      </c>
      <c r="E1653" s="65" t="s">
        <v>29</v>
      </c>
      <c r="F1653" s="65" t="s">
        <v>30</v>
      </c>
      <c r="G1653" s="65" t="s">
        <v>31</v>
      </c>
      <c r="H1653" s="65" t="s">
        <v>32</v>
      </c>
      <c r="I1653" s="65" t="s">
        <v>33</v>
      </c>
      <c r="J1653" s="65" t="s">
        <v>34</v>
      </c>
      <c r="K1653" s="65" t="s">
        <v>35</v>
      </c>
      <c r="L1653" s="65" t="s">
        <v>36</v>
      </c>
      <c r="M1653" s="65" t="s">
        <v>37</v>
      </c>
      <c r="Q1653" s="102"/>
      <c r="R1653" s="80"/>
      <c r="S1653" s="80"/>
      <c r="T1653" s="80"/>
      <c r="U1653" s="80"/>
      <c r="V1653" s="80"/>
    </row>
    <row r="1654" spans="1:22" x14ac:dyDescent="0.2">
      <c r="A1654" s="65" t="s">
        <v>65</v>
      </c>
      <c r="B1654" s="110">
        <f>B1629-M1628</f>
        <v>-243</v>
      </c>
      <c r="C1654" s="110">
        <f t="shared" ref="C1654:H1654" si="985">C1629-B1629</f>
        <v>36</v>
      </c>
      <c r="D1654" s="110">
        <f t="shared" si="985"/>
        <v>119</v>
      </c>
      <c r="E1654" s="110">
        <f t="shared" si="985"/>
        <v>220</v>
      </c>
      <c r="F1654" s="110">
        <f t="shared" si="985"/>
        <v>222</v>
      </c>
      <c r="G1654" s="110">
        <f t="shared" si="985"/>
        <v>166</v>
      </c>
      <c r="H1654" s="110">
        <f t="shared" si="985"/>
        <v>68</v>
      </c>
      <c r="I1654" s="110">
        <f>I1629-H1629</f>
        <v>32</v>
      </c>
      <c r="J1654" s="110">
        <f>J1629-I1629</f>
        <v>-93</v>
      </c>
      <c r="K1654" s="110">
        <f>K1629-J1629</f>
        <v>-43</v>
      </c>
      <c r="L1654" s="110">
        <f>L1629-K1629</f>
        <v>-137</v>
      </c>
      <c r="M1654" s="110">
        <f>M1629-L1629</f>
        <v>-187</v>
      </c>
      <c r="Q1654" s="102"/>
      <c r="R1654" s="80"/>
      <c r="S1654" s="80"/>
      <c r="T1654" s="80"/>
      <c r="U1654" s="80"/>
      <c r="V1654" s="80"/>
    </row>
    <row r="1655" spans="1:22" x14ac:dyDescent="0.2">
      <c r="A1655" s="65" t="s">
        <v>66</v>
      </c>
      <c r="B1655" s="70">
        <f>(B1654/M1628)*100</f>
        <v>-3.2727272727272729</v>
      </c>
      <c r="C1655" s="70">
        <f t="shared" ref="C1655:H1655" si="986">(C1654/B1629)*100</f>
        <v>0.50125313283208017</v>
      </c>
      <c r="D1655" s="70">
        <f t="shared" si="986"/>
        <v>1.6486561374341921</v>
      </c>
      <c r="E1655" s="70">
        <f t="shared" si="986"/>
        <v>2.9985007496251872</v>
      </c>
      <c r="F1655" s="70">
        <f t="shared" si="986"/>
        <v>2.9376736800317587</v>
      </c>
      <c r="G1655" s="70">
        <f t="shared" si="986"/>
        <v>2.1339503792261216</v>
      </c>
      <c r="H1655" s="70">
        <f t="shared" si="986"/>
        <v>0.85588420390182507</v>
      </c>
      <c r="I1655" s="70">
        <f>(I1654/H1629)*100</f>
        <v>0.39935105453637842</v>
      </c>
      <c r="J1655" s="70">
        <f>(J1654/I1629)*100</f>
        <v>-1.1559975139838408</v>
      </c>
      <c r="K1655" s="70">
        <f>(K1654/J1629)*100</f>
        <v>-0.54074446680080479</v>
      </c>
      <c r="L1655" s="70">
        <f>(L1654/K1629)*100</f>
        <v>-1.7322038184346946</v>
      </c>
      <c r="M1655" s="70">
        <f>(M1654/L1629)*100</f>
        <v>-2.4060730828615542</v>
      </c>
      <c r="Q1655" s="102"/>
      <c r="R1655" s="80"/>
      <c r="S1655" s="80"/>
      <c r="T1655" s="80"/>
      <c r="U1655" s="80"/>
      <c r="V1655" s="80"/>
    </row>
    <row r="1656" spans="1:22" x14ac:dyDescent="0.2">
      <c r="B1656" s="64" t="s">
        <v>7</v>
      </c>
      <c r="C1656" s="65" t="s">
        <v>8</v>
      </c>
      <c r="D1656" s="65" t="s">
        <v>9</v>
      </c>
      <c r="E1656" s="65" t="s">
        <v>10</v>
      </c>
      <c r="F1656" s="65" t="s">
        <v>11</v>
      </c>
      <c r="G1656" s="65" t="s">
        <v>12</v>
      </c>
      <c r="H1656" s="65" t="s">
        <v>13</v>
      </c>
      <c r="I1656" s="65" t="s">
        <v>14</v>
      </c>
      <c r="J1656" s="65" t="s">
        <v>15</v>
      </c>
      <c r="K1656" s="65" t="s">
        <v>16</v>
      </c>
      <c r="L1656" s="65" t="s">
        <v>17</v>
      </c>
      <c r="M1656" s="65" t="s">
        <v>18</v>
      </c>
      <c r="N1656" s="64" t="s">
        <v>40</v>
      </c>
      <c r="Q1656" s="102"/>
      <c r="R1656" s="80"/>
      <c r="S1656" s="80"/>
      <c r="T1656" s="80"/>
      <c r="U1656" s="80"/>
      <c r="V1656" s="80"/>
    </row>
    <row r="1657" spans="1:22" x14ac:dyDescent="0.2">
      <c r="A1657" s="65" t="s">
        <v>67</v>
      </c>
      <c r="B1657" s="110">
        <f t="shared" ref="B1657:H1657" si="987">B1629-B1628</f>
        <v>500</v>
      </c>
      <c r="C1657" s="110">
        <f t="shared" si="987"/>
        <v>519</v>
      </c>
      <c r="D1657" s="110">
        <f t="shared" si="987"/>
        <v>499</v>
      </c>
      <c r="E1657" s="110">
        <f t="shared" si="987"/>
        <v>429</v>
      </c>
      <c r="F1657" s="110">
        <f t="shared" si="987"/>
        <v>419</v>
      </c>
      <c r="G1657" s="110">
        <f t="shared" si="987"/>
        <v>371</v>
      </c>
      <c r="H1657" s="110">
        <f t="shared" si="987"/>
        <v>361</v>
      </c>
      <c r="I1657" s="110">
        <f>I1629-I1628</f>
        <v>341</v>
      </c>
      <c r="J1657" s="110">
        <f>J1629-J1628</f>
        <v>307</v>
      </c>
      <c r="K1657" s="110">
        <f>K1629-K1628</f>
        <v>230</v>
      </c>
      <c r="L1657" s="110">
        <f>L1629-L1628</f>
        <v>122</v>
      </c>
      <c r="M1657" s="110">
        <f>M1629-M1628</f>
        <v>160</v>
      </c>
      <c r="N1657" s="71">
        <f>O1629-O1628</f>
        <v>354.83333333333394</v>
      </c>
      <c r="Q1657" s="102"/>
      <c r="R1657" s="80"/>
      <c r="S1657" s="80"/>
      <c r="T1657" s="80"/>
      <c r="U1657" s="80"/>
      <c r="V1657" s="80"/>
    </row>
    <row r="1658" spans="1:22" x14ac:dyDescent="0.2">
      <c r="A1658" s="65" t="s">
        <v>68</v>
      </c>
      <c r="B1658" s="70">
        <f t="shared" ref="B1658:H1658" si="988">(B1657/B1628)*100</f>
        <v>7.4827895839568992</v>
      </c>
      <c r="C1658" s="70">
        <f t="shared" si="988"/>
        <v>7.7474249888042994</v>
      </c>
      <c r="D1658" s="70">
        <f t="shared" si="988"/>
        <v>7.297455396314712</v>
      </c>
      <c r="E1658" s="70">
        <f t="shared" si="988"/>
        <v>6.0185185185185182</v>
      </c>
      <c r="F1658" s="70">
        <f t="shared" si="988"/>
        <v>5.6929347826086953</v>
      </c>
      <c r="G1658" s="70">
        <f t="shared" si="988"/>
        <v>4.8983364140480594</v>
      </c>
      <c r="H1658" s="70">
        <f t="shared" si="988"/>
        <v>4.7177208572922114</v>
      </c>
      <c r="I1658" s="70">
        <f>(I1657/I1628)*100</f>
        <v>4.4262720664589823</v>
      </c>
      <c r="J1658" s="70">
        <f>(J1657/J1628)*100</f>
        <v>4.0156965336821449</v>
      </c>
      <c r="K1658" s="70">
        <f>(K1657/K1628)*100</f>
        <v>2.9951816642792028</v>
      </c>
      <c r="L1658" s="70">
        <f>(L1657/L1628)*100</f>
        <v>1.5947712418300655</v>
      </c>
      <c r="M1658" s="70">
        <f>(M1657/M1628)*100</f>
        <v>2.1548821548821548</v>
      </c>
      <c r="N1658" s="81">
        <f>(N1657/O1628)*100</f>
        <v>4.8366577309282652</v>
      </c>
      <c r="Q1658" s="102"/>
      <c r="R1658" s="80"/>
      <c r="S1658" s="80"/>
      <c r="T1658" s="80"/>
      <c r="U1658" s="80"/>
      <c r="V1658" s="80"/>
    </row>
    <row r="1659" spans="1:22" s="77" customFormat="1" x14ac:dyDescent="0.2">
      <c r="A1659" s="74"/>
      <c r="B1659" s="75"/>
      <c r="C1659" s="75"/>
      <c r="D1659" s="75"/>
      <c r="E1659" s="75"/>
      <c r="F1659" s="76"/>
      <c r="G1659" s="76"/>
      <c r="H1659" s="76"/>
      <c r="I1659" s="76"/>
      <c r="J1659" s="76"/>
      <c r="K1659" s="76"/>
      <c r="L1659" s="76"/>
      <c r="M1659" s="76"/>
      <c r="N1659" s="76"/>
      <c r="O1659" s="76"/>
      <c r="P1659" s="76"/>
      <c r="Q1659" s="103"/>
      <c r="R1659" s="93"/>
      <c r="S1659" s="93"/>
      <c r="T1659" s="93"/>
      <c r="U1659" s="93"/>
      <c r="V1659" s="93"/>
    </row>
    <row r="1660" spans="1:22" x14ac:dyDescent="0.2">
      <c r="B1660" s="65" t="s">
        <v>27</v>
      </c>
      <c r="C1660" s="73" t="s">
        <v>24</v>
      </c>
      <c r="D1660" s="73" t="s">
        <v>28</v>
      </c>
      <c r="E1660" s="65" t="s">
        <v>29</v>
      </c>
      <c r="F1660" s="65" t="s">
        <v>30</v>
      </c>
      <c r="G1660" s="65" t="s">
        <v>31</v>
      </c>
      <c r="H1660" s="65" t="s">
        <v>32</v>
      </c>
      <c r="I1660" s="65" t="s">
        <v>33</v>
      </c>
      <c r="J1660" s="65" t="s">
        <v>34</v>
      </c>
      <c r="K1660" s="65" t="s">
        <v>35</v>
      </c>
      <c r="L1660" s="65" t="s">
        <v>36</v>
      </c>
      <c r="M1660" s="65" t="s">
        <v>37</v>
      </c>
      <c r="Q1660" s="102"/>
      <c r="R1660" s="80"/>
      <c r="S1660" s="80"/>
      <c r="T1660" s="80"/>
      <c r="U1660" s="80"/>
      <c r="V1660" s="80"/>
    </row>
    <row r="1661" spans="1:22" x14ac:dyDescent="0.2">
      <c r="A1661" s="65" t="s">
        <v>69</v>
      </c>
      <c r="B1661" s="110">
        <f>B1630-M1629</f>
        <v>-290</v>
      </c>
      <c r="C1661" s="110">
        <f>C1630-B1630</f>
        <v>-122</v>
      </c>
      <c r="D1661" s="110">
        <f t="shared" ref="D1661:M1661" si="989">D1630-C1630</f>
        <v>180</v>
      </c>
      <c r="E1661" s="110">
        <f t="shared" si="989"/>
        <v>165</v>
      </c>
      <c r="F1661" s="110">
        <f t="shared" si="989"/>
        <v>215</v>
      </c>
      <c r="G1661" s="110">
        <f t="shared" si="989"/>
        <v>193</v>
      </c>
      <c r="H1661" s="110">
        <f t="shared" si="989"/>
        <v>31</v>
      </c>
      <c r="I1661" s="110">
        <f t="shared" si="989"/>
        <v>-25</v>
      </c>
      <c r="J1661" s="110">
        <f t="shared" si="989"/>
        <v>-94</v>
      </c>
      <c r="K1661" s="110">
        <f t="shared" si="989"/>
        <v>-42</v>
      </c>
      <c r="L1661" s="110">
        <f t="shared" si="989"/>
        <v>-149</v>
      </c>
      <c r="M1661" s="110">
        <f t="shared" si="989"/>
        <v>-257</v>
      </c>
      <c r="Q1661" s="102"/>
      <c r="R1661" s="80"/>
      <c r="S1661" s="80"/>
      <c r="T1661" s="80"/>
      <c r="U1661" s="80"/>
      <c r="V1661" s="80"/>
    </row>
    <row r="1662" spans="1:22" x14ac:dyDescent="0.2">
      <c r="A1662" s="65" t="s">
        <v>70</v>
      </c>
      <c r="B1662" s="70">
        <f>(B1661/M1629)*100</f>
        <v>-3.8233355306526038</v>
      </c>
      <c r="C1662" s="70">
        <f t="shared" ref="C1662:M1662" si="990">(C1661/B1630)*100</f>
        <v>-1.6723783413296778</v>
      </c>
      <c r="D1662" s="70">
        <f t="shared" si="990"/>
        <v>2.5094102885821834</v>
      </c>
      <c r="E1662" s="70">
        <f t="shared" si="990"/>
        <v>2.2439820481436148</v>
      </c>
      <c r="F1662" s="70">
        <f t="shared" si="990"/>
        <v>2.8598031391327479</v>
      </c>
      <c r="G1662" s="70">
        <f t="shared" si="990"/>
        <v>2.4957972326393381</v>
      </c>
      <c r="H1662" s="70">
        <f t="shared" si="990"/>
        <v>0.39111784002018679</v>
      </c>
      <c r="I1662" s="70">
        <f t="shared" si="990"/>
        <v>-0.31418876460977752</v>
      </c>
      <c r="J1662" s="70">
        <f t="shared" si="990"/>
        <v>-1.1850731215330308</v>
      </c>
      <c r="K1662" s="70">
        <f t="shared" si="990"/>
        <v>-0.53585098239346773</v>
      </c>
      <c r="L1662" s="70">
        <f t="shared" si="990"/>
        <v>-1.9112365315546436</v>
      </c>
      <c r="M1662" s="70">
        <f t="shared" si="990"/>
        <v>-3.3607950830391005</v>
      </c>
      <c r="Q1662" s="102"/>
      <c r="R1662" s="80"/>
      <c r="S1662" s="80"/>
      <c r="T1662" s="80"/>
      <c r="U1662" s="80"/>
      <c r="V1662" s="80"/>
    </row>
    <row r="1663" spans="1:22" x14ac:dyDescent="0.2">
      <c r="B1663" s="64" t="s">
        <v>7</v>
      </c>
      <c r="C1663" s="65" t="s">
        <v>8</v>
      </c>
      <c r="D1663" s="65" t="s">
        <v>9</v>
      </c>
      <c r="E1663" s="65" t="s">
        <v>10</v>
      </c>
      <c r="F1663" s="65" t="s">
        <v>11</v>
      </c>
      <c r="G1663" s="65" t="s">
        <v>12</v>
      </c>
      <c r="H1663" s="65" t="s">
        <v>13</v>
      </c>
      <c r="I1663" s="65" t="s">
        <v>14</v>
      </c>
      <c r="J1663" s="65" t="s">
        <v>15</v>
      </c>
      <c r="K1663" s="65" t="s">
        <v>16</v>
      </c>
      <c r="L1663" s="65" t="s">
        <v>17</v>
      </c>
      <c r="M1663" s="65" t="s">
        <v>18</v>
      </c>
      <c r="N1663" s="64" t="s">
        <v>40</v>
      </c>
      <c r="Q1663" s="102"/>
      <c r="R1663" s="80"/>
      <c r="S1663" s="80"/>
      <c r="T1663" s="80"/>
      <c r="U1663" s="80"/>
      <c r="V1663" s="80"/>
    </row>
    <row r="1664" spans="1:22" x14ac:dyDescent="0.2">
      <c r="A1664" s="65" t="s">
        <v>71</v>
      </c>
      <c r="B1664" s="110">
        <f>B1630-B1629</f>
        <v>113</v>
      </c>
      <c r="C1664" s="110">
        <f t="shared" ref="C1664:I1664" si="991">C1630-C1629</f>
        <v>-45</v>
      </c>
      <c r="D1664" s="110">
        <f t="shared" si="991"/>
        <v>16</v>
      </c>
      <c r="E1664" s="110">
        <f t="shared" si="991"/>
        <v>-39</v>
      </c>
      <c r="F1664" s="110">
        <f t="shared" si="991"/>
        <v>-46</v>
      </c>
      <c r="G1664" s="110">
        <f t="shared" si="991"/>
        <v>-19</v>
      </c>
      <c r="H1664" s="110">
        <f t="shared" si="991"/>
        <v>-56</v>
      </c>
      <c r="I1664" s="110">
        <f t="shared" si="991"/>
        <v>-113</v>
      </c>
      <c r="J1664" s="110">
        <f>J1630-J1629</f>
        <v>-114</v>
      </c>
      <c r="K1664" s="110">
        <f>K1630-K1629</f>
        <v>-113</v>
      </c>
      <c r="L1664" s="110">
        <f>L1630-L1629</f>
        <v>-125</v>
      </c>
      <c r="M1664" s="110">
        <f>M1630-M1629</f>
        <v>-195</v>
      </c>
      <c r="N1664" s="71">
        <f>O1630-O1629</f>
        <v>-61.33333333333394</v>
      </c>
      <c r="Q1664" s="102"/>
      <c r="R1664" s="80"/>
      <c r="S1664" s="80"/>
      <c r="T1664" s="80"/>
      <c r="U1664" s="80"/>
      <c r="V1664" s="80"/>
    </row>
    <row r="1665" spans="1:22" x14ac:dyDescent="0.2">
      <c r="A1665" s="65" t="s">
        <v>72</v>
      </c>
      <c r="B1665" s="70">
        <f t="shared" ref="B1665:I1665" si="992">(B1664/B1629)*100</f>
        <v>1.5733778891673627</v>
      </c>
      <c r="C1665" s="70">
        <f t="shared" si="992"/>
        <v>-0.62344139650872821</v>
      </c>
      <c r="D1665" s="70">
        <f t="shared" si="992"/>
        <v>0.21807278179092274</v>
      </c>
      <c r="E1665" s="70">
        <f t="shared" si="992"/>
        <v>-0.51607780865422792</v>
      </c>
      <c r="F1665" s="70">
        <f t="shared" si="992"/>
        <v>-0.59133564725543131</v>
      </c>
      <c r="G1665" s="70">
        <f t="shared" si="992"/>
        <v>-0.23914411579609818</v>
      </c>
      <c r="H1665" s="70">
        <f t="shared" si="992"/>
        <v>-0.69886434543866216</v>
      </c>
      <c r="I1665" s="70">
        <f t="shared" si="992"/>
        <v>-1.4045991298943443</v>
      </c>
      <c r="J1665" s="70">
        <f>(J1664/J1629)*100</f>
        <v>-1.4336016096579478</v>
      </c>
      <c r="K1665" s="70">
        <f>(K1664/K1629)*100</f>
        <v>-1.4287520546213175</v>
      </c>
      <c r="L1665" s="70">
        <f>(L1664/L1629)*100</f>
        <v>-1.6083376222336594</v>
      </c>
      <c r="M1665" s="70">
        <f>(M1664/M1629)*100</f>
        <v>-2.5708635464733027</v>
      </c>
      <c r="N1665" s="81">
        <f>(N1664/O1629)*100</f>
        <v>-0.79745162199060315</v>
      </c>
      <c r="Q1665" s="102"/>
      <c r="R1665" s="80"/>
      <c r="S1665" s="80"/>
      <c r="T1665" s="80"/>
      <c r="U1665" s="80"/>
      <c r="V1665" s="80"/>
    </row>
    <row r="1666" spans="1:22" s="77" customFormat="1" x14ac:dyDescent="0.2">
      <c r="A1666" s="74"/>
      <c r="B1666" s="75"/>
      <c r="C1666" s="75"/>
      <c r="D1666" s="76"/>
      <c r="E1666" s="76"/>
      <c r="F1666" s="76"/>
      <c r="G1666" s="76"/>
      <c r="H1666" s="76"/>
      <c r="I1666" s="76"/>
      <c r="J1666" s="76"/>
      <c r="K1666" s="76"/>
      <c r="L1666" s="76"/>
      <c r="M1666" s="76"/>
      <c r="N1666" s="76"/>
      <c r="O1666" s="76"/>
      <c r="P1666" s="76"/>
      <c r="Q1666" s="76"/>
      <c r="R1666" s="76"/>
      <c r="S1666" s="76"/>
      <c r="T1666" s="76"/>
    </row>
    <row r="1667" spans="1:22" x14ac:dyDescent="0.2">
      <c r="B1667" s="65" t="s">
        <v>27</v>
      </c>
      <c r="C1667" s="73" t="s">
        <v>24</v>
      </c>
      <c r="D1667" s="73" t="s">
        <v>28</v>
      </c>
      <c r="E1667" s="65" t="s">
        <v>29</v>
      </c>
      <c r="F1667" s="65" t="s">
        <v>30</v>
      </c>
      <c r="G1667" s="65" t="s">
        <v>31</v>
      </c>
      <c r="H1667" s="65" t="s">
        <v>32</v>
      </c>
      <c r="I1667" s="65" t="s">
        <v>33</v>
      </c>
      <c r="J1667" s="65" t="s">
        <v>34</v>
      </c>
      <c r="K1667" s="65" t="s">
        <v>35</v>
      </c>
      <c r="L1667" s="65" t="s">
        <v>36</v>
      </c>
      <c r="M1667" s="65" t="s">
        <v>37</v>
      </c>
      <c r="N1667" s="65"/>
      <c r="O1667" s="65"/>
    </row>
    <row r="1668" spans="1:22" s="79" customFormat="1" x14ac:dyDescent="0.2">
      <c r="A1668" s="65" t="s">
        <v>76</v>
      </c>
      <c r="B1668" s="70">
        <f>B1631-M1630</f>
        <v>-337</v>
      </c>
      <c r="C1668" s="70">
        <f t="shared" ref="C1668:H1668" si="993">C1631-B1631</f>
        <v>-70</v>
      </c>
      <c r="D1668" s="70">
        <f t="shared" si="993"/>
        <v>64</v>
      </c>
      <c r="E1668" s="70">
        <f t="shared" si="993"/>
        <v>113</v>
      </c>
      <c r="F1668" s="70">
        <f t="shared" si="993"/>
        <v>164</v>
      </c>
      <c r="G1668" s="70">
        <f t="shared" si="993"/>
        <v>101</v>
      </c>
      <c r="H1668" s="70">
        <f t="shared" si="993"/>
        <v>23</v>
      </c>
      <c r="I1668" s="70">
        <f>I1631-H1631</f>
        <v>-13</v>
      </c>
      <c r="J1668" s="70">
        <f>J1631-I1631</f>
        <v>-130</v>
      </c>
      <c r="K1668" s="70">
        <f>K1631-J1631</f>
        <v>-97</v>
      </c>
      <c r="L1668" s="70">
        <f>L1631-K1631</f>
        <v>-263</v>
      </c>
      <c r="M1668" s="70">
        <f>M1631-L1631</f>
        <v>-333</v>
      </c>
      <c r="N1668" s="60"/>
      <c r="O1668" s="60"/>
      <c r="P1668" s="60"/>
      <c r="Q1668" s="60"/>
      <c r="R1668" s="60"/>
      <c r="S1668" s="60"/>
      <c r="T1668" s="60"/>
    </row>
    <row r="1669" spans="1:22" s="79" customFormat="1" x14ac:dyDescent="0.2">
      <c r="A1669" s="65" t="s">
        <v>77</v>
      </c>
      <c r="B1669" s="70">
        <f>(B1668/M1630)*100</f>
        <v>-4.5602165087956701</v>
      </c>
      <c r="C1669" s="70">
        <f t="shared" ref="C1669:H1669" si="994">(C1668/B1631)*100</f>
        <v>-0.99248546717708774</v>
      </c>
      <c r="D1669" s="70">
        <f t="shared" si="994"/>
        <v>0.91651152799656299</v>
      </c>
      <c r="E1669" s="70">
        <f t="shared" si="994"/>
        <v>1.603519228040301</v>
      </c>
      <c r="F1669" s="70">
        <f t="shared" si="994"/>
        <v>2.2905027932960893</v>
      </c>
      <c r="G1669" s="70">
        <f t="shared" si="994"/>
        <v>1.3790278536318952</v>
      </c>
      <c r="H1669" s="70">
        <f t="shared" si="994"/>
        <v>0.3097643097643098</v>
      </c>
      <c r="I1669" s="70">
        <f>(I1668/H1631)*100</f>
        <v>-0.1745435016111708</v>
      </c>
      <c r="J1669" s="70">
        <f>(J1668/I1631)*100</f>
        <v>-1.7484868863483525</v>
      </c>
      <c r="K1669" s="70">
        <f>(K1668/J1631)*100</f>
        <v>-1.3278576317590691</v>
      </c>
      <c r="L1669" s="70">
        <f>(L1668/K1631)*100</f>
        <v>-3.648723640399556</v>
      </c>
      <c r="M1669" s="70">
        <f>(M1668/L1631)*100</f>
        <v>-4.7948164146868244</v>
      </c>
      <c r="N1669" s="60"/>
      <c r="O1669" s="60"/>
      <c r="P1669" s="60"/>
      <c r="Q1669" s="60"/>
      <c r="R1669" s="60"/>
      <c r="S1669" s="60"/>
      <c r="T1669" s="60"/>
    </row>
    <row r="1670" spans="1:22" x14ac:dyDescent="0.2">
      <c r="B1670" s="64" t="s">
        <v>7</v>
      </c>
      <c r="C1670" s="65" t="s">
        <v>8</v>
      </c>
      <c r="D1670" s="65" t="s">
        <v>9</v>
      </c>
      <c r="E1670" s="65" t="s">
        <v>10</v>
      </c>
      <c r="F1670" s="65" t="s">
        <v>11</v>
      </c>
      <c r="G1670" s="65" t="s">
        <v>12</v>
      </c>
      <c r="H1670" s="65" t="s">
        <v>13</v>
      </c>
      <c r="I1670" s="65" t="s">
        <v>14</v>
      </c>
      <c r="J1670" s="65" t="s">
        <v>15</v>
      </c>
      <c r="K1670" s="65" t="s">
        <v>16</v>
      </c>
      <c r="L1670" s="65" t="s">
        <v>17</v>
      </c>
      <c r="M1670" s="65" t="s">
        <v>18</v>
      </c>
      <c r="N1670" s="65" t="s">
        <v>40</v>
      </c>
    </row>
    <row r="1671" spans="1:22" s="79" customFormat="1" x14ac:dyDescent="0.2">
      <c r="A1671" s="65" t="s">
        <v>78</v>
      </c>
      <c r="B1671" s="70">
        <f t="shared" ref="B1671:M1671" si="995">B1631-B1630</f>
        <v>-242</v>
      </c>
      <c r="C1671" s="70">
        <f t="shared" si="995"/>
        <v>-190</v>
      </c>
      <c r="D1671" s="70">
        <f t="shared" si="995"/>
        <v>-306</v>
      </c>
      <c r="E1671" s="70">
        <f t="shared" si="995"/>
        <v>-358</v>
      </c>
      <c r="F1671" s="70">
        <f t="shared" si="995"/>
        <v>-409</v>
      </c>
      <c r="G1671" s="70">
        <f t="shared" si="995"/>
        <v>-501</v>
      </c>
      <c r="H1671" s="70">
        <f t="shared" si="995"/>
        <v>-509</v>
      </c>
      <c r="I1671" s="70">
        <f t="shared" si="995"/>
        <v>-497</v>
      </c>
      <c r="J1671" s="70">
        <f t="shared" si="995"/>
        <v>-533</v>
      </c>
      <c r="K1671" s="70">
        <f t="shared" si="995"/>
        <v>-588</v>
      </c>
      <c r="L1671" s="70">
        <f t="shared" si="995"/>
        <v>-702</v>
      </c>
      <c r="M1671" s="70">
        <f t="shared" si="995"/>
        <v>-778</v>
      </c>
      <c r="N1671" s="71">
        <f>O1631-O1630</f>
        <v>-467.75</v>
      </c>
      <c r="O1671" s="60"/>
      <c r="P1671" s="60"/>
      <c r="Q1671" s="60"/>
      <c r="R1671" s="60"/>
      <c r="S1671" s="60"/>
      <c r="T1671" s="60"/>
    </row>
    <row r="1672" spans="1:22" s="79" customFormat="1" x14ac:dyDescent="0.2">
      <c r="A1672" s="65" t="s">
        <v>79</v>
      </c>
      <c r="B1672" s="70">
        <f t="shared" ref="B1672:M1672" si="996">(B1671/B1630)*100</f>
        <v>-3.3173406442769018</v>
      </c>
      <c r="C1672" s="70">
        <f t="shared" si="996"/>
        <v>-2.6488219712811936</v>
      </c>
      <c r="D1672" s="70">
        <f t="shared" si="996"/>
        <v>-4.1615667074663403</v>
      </c>
      <c r="E1672" s="70">
        <f t="shared" si="996"/>
        <v>-4.7619047619047619</v>
      </c>
      <c r="F1672" s="70">
        <f t="shared" si="996"/>
        <v>-5.2890210784947627</v>
      </c>
      <c r="G1672" s="70">
        <f t="shared" si="996"/>
        <v>-6.320968962906889</v>
      </c>
      <c r="H1672" s="70">
        <f t="shared" si="996"/>
        <v>-6.3968832474550705</v>
      </c>
      <c r="I1672" s="70">
        <f t="shared" si="996"/>
        <v>-6.2657589510842158</v>
      </c>
      <c r="J1672" s="70">
        <f t="shared" si="996"/>
        <v>-6.8002041337075783</v>
      </c>
      <c r="K1672" s="70">
        <f t="shared" si="996"/>
        <v>-7.5423293996921492</v>
      </c>
      <c r="L1672" s="70">
        <f t="shared" si="996"/>
        <v>-9.1800706159278143</v>
      </c>
      <c r="M1672" s="70">
        <f t="shared" si="996"/>
        <v>-10.527740189445197</v>
      </c>
      <c r="N1672" s="81">
        <f>(N1671/O1630)*100</f>
        <v>-6.1305402040236796</v>
      </c>
      <c r="O1672" s="60"/>
      <c r="P1672" s="60"/>
      <c r="Q1672" s="60"/>
      <c r="R1672" s="60"/>
      <c r="S1672" s="60"/>
      <c r="T1672" s="60"/>
    </row>
    <row r="1673" spans="1:22" s="77" customFormat="1" x14ac:dyDescent="0.2">
      <c r="A1673" s="74"/>
      <c r="B1673" s="75"/>
      <c r="C1673" s="75"/>
      <c r="D1673" s="76"/>
      <c r="E1673" s="76"/>
      <c r="F1673" s="76"/>
      <c r="G1673" s="76"/>
      <c r="H1673" s="76"/>
      <c r="I1673" s="76"/>
      <c r="J1673" s="76"/>
      <c r="K1673" s="76"/>
      <c r="L1673" s="76"/>
      <c r="M1673" s="76"/>
      <c r="N1673" s="76"/>
      <c r="O1673" s="76"/>
      <c r="P1673" s="76"/>
      <c r="Q1673" s="76"/>
      <c r="R1673" s="76"/>
      <c r="S1673" s="76"/>
      <c r="T1673" s="76"/>
    </row>
    <row r="1674" spans="1:22" s="65" customFormat="1" x14ac:dyDescent="0.2">
      <c r="B1674" s="65" t="s">
        <v>27</v>
      </c>
      <c r="C1674" s="73" t="s">
        <v>24</v>
      </c>
      <c r="D1674" s="73" t="s">
        <v>28</v>
      </c>
      <c r="E1674" s="65" t="s">
        <v>29</v>
      </c>
      <c r="F1674" s="65" t="s">
        <v>30</v>
      </c>
      <c r="G1674" s="65" t="s">
        <v>31</v>
      </c>
      <c r="H1674" s="65" t="s">
        <v>32</v>
      </c>
      <c r="I1674" s="65" t="s">
        <v>33</v>
      </c>
      <c r="J1674" s="65" t="s">
        <v>34</v>
      </c>
      <c r="K1674" s="65" t="s">
        <v>35</v>
      </c>
      <c r="L1674" s="65" t="s">
        <v>36</v>
      </c>
      <c r="M1674" s="65" t="s">
        <v>37</v>
      </c>
    </row>
    <row r="1675" spans="1:22" s="65" customFormat="1" x14ac:dyDescent="0.2">
      <c r="A1675" s="65" t="s">
        <v>80</v>
      </c>
      <c r="B1675" s="70">
        <f>B1632-M1631</f>
        <v>-458</v>
      </c>
      <c r="C1675" s="70">
        <f t="shared" ref="C1675:M1675" si="997">C1632-B1632</f>
        <v>-154</v>
      </c>
      <c r="D1675" s="70">
        <f t="shared" si="997"/>
        <v>-50</v>
      </c>
      <c r="E1675" s="70">
        <f t="shared" si="997"/>
        <v>59</v>
      </c>
      <c r="F1675" s="70">
        <f t="shared" si="997"/>
        <v>130</v>
      </c>
      <c r="G1675" s="70">
        <f t="shared" si="997"/>
        <v>63</v>
      </c>
      <c r="H1675" s="70">
        <f t="shared" si="997"/>
        <v>1</v>
      </c>
      <c r="I1675" s="70">
        <f t="shared" si="997"/>
        <v>-45</v>
      </c>
      <c r="J1675" s="70">
        <f t="shared" si="997"/>
        <v>-122</v>
      </c>
      <c r="K1675" s="70">
        <f t="shared" si="997"/>
        <v>-78</v>
      </c>
      <c r="L1675" s="70">
        <f t="shared" si="997"/>
        <v>-136</v>
      </c>
      <c r="M1675" s="70">
        <f t="shared" si="997"/>
        <v>-256</v>
      </c>
      <c r="N1675" s="60"/>
    </row>
    <row r="1676" spans="1:22" s="65" customFormat="1" x14ac:dyDescent="0.2">
      <c r="A1676" s="65" t="s">
        <v>81</v>
      </c>
      <c r="B1676" s="70">
        <f>(B1675/M1631)*100</f>
        <v>-6.9267997580157292</v>
      </c>
      <c r="C1676" s="70">
        <f t="shared" ref="C1676:M1676" si="998">(C1675/B1632)*100</f>
        <v>-2.5024374390640234</v>
      </c>
      <c r="D1676" s="70">
        <f t="shared" si="998"/>
        <v>-0.83333333333333337</v>
      </c>
      <c r="E1676" s="70">
        <f t="shared" si="998"/>
        <v>0.99159663865546221</v>
      </c>
      <c r="F1676" s="70">
        <f t="shared" si="998"/>
        <v>2.1634215343651189</v>
      </c>
      <c r="G1676" s="70">
        <f t="shared" si="998"/>
        <v>1.0262257696693273</v>
      </c>
      <c r="H1676" s="70">
        <f t="shared" si="998"/>
        <v>1.6123831022250887E-2</v>
      </c>
      <c r="I1676" s="70">
        <f t="shared" si="998"/>
        <v>-0.72545542479445435</v>
      </c>
      <c r="J1676" s="70">
        <f t="shared" si="998"/>
        <v>-1.9811627151672622</v>
      </c>
      <c r="K1676" s="70">
        <f t="shared" si="998"/>
        <v>-1.2922465208747516</v>
      </c>
      <c r="L1676" s="70">
        <f t="shared" si="998"/>
        <v>-2.2826451829472978</v>
      </c>
      <c r="M1676" s="70">
        <f t="shared" si="998"/>
        <v>-4.3971143936791481</v>
      </c>
      <c r="N1676" s="60"/>
    </row>
    <row r="1677" spans="1:22" s="65" customFormat="1" x14ac:dyDescent="0.2">
      <c r="B1677" s="64" t="s">
        <v>7</v>
      </c>
      <c r="C1677" s="65" t="s">
        <v>8</v>
      </c>
      <c r="D1677" s="65" t="s">
        <v>9</v>
      </c>
      <c r="E1677" s="65" t="s">
        <v>10</v>
      </c>
      <c r="F1677" s="65" t="s">
        <v>11</v>
      </c>
      <c r="G1677" s="65" t="s">
        <v>12</v>
      </c>
      <c r="H1677" s="65" t="s">
        <v>13</v>
      </c>
      <c r="I1677" s="65" t="s">
        <v>14</v>
      </c>
      <c r="J1677" s="65" t="s">
        <v>15</v>
      </c>
      <c r="K1677" s="65" t="s">
        <v>16</v>
      </c>
      <c r="L1677" s="65" t="s">
        <v>17</v>
      </c>
      <c r="M1677" s="65" t="s">
        <v>18</v>
      </c>
      <c r="N1677" s="65" t="s">
        <v>40</v>
      </c>
    </row>
    <row r="1678" spans="1:22" s="65" customFormat="1" x14ac:dyDescent="0.2">
      <c r="A1678" s="65" t="s">
        <v>82</v>
      </c>
      <c r="B1678" s="70">
        <f t="shared" ref="B1678:H1678" si="999">B1632-B1631</f>
        <v>-899</v>
      </c>
      <c r="C1678" s="70">
        <f t="shared" si="999"/>
        <v>-983</v>
      </c>
      <c r="D1678" s="70">
        <f t="shared" si="999"/>
        <v>-1097</v>
      </c>
      <c r="E1678" s="70">
        <f t="shared" si="999"/>
        <v>-1151</v>
      </c>
      <c r="F1678" s="70">
        <f t="shared" si="999"/>
        <v>-1185</v>
      </c>
      <c r="G1678" s="70">
        <f t="shared" si="999"/>
        <v>-1223</v>
      </c>
      <c r="H1678" s="70">
        <f t="shared" si="999"/>
        <v>-1245</v>
      </c>
      <c r="I1678" s="70">
        <f>I1632-I1631</f>
        <v>-1277</v>
      </c>
      <c r="J1678" s="70">
        <f>J1632-J1631</f>
        <v>-1269</v>
      </c>
      <c r="K1678" s="70">
        <f>K1632-K1631</f>
        <v>-1250</v>
      </c>
      <c r="L1678" s="70">
        <f>L1632-L1631</f>
        <v>-1123</v>
      </c>
      <c r="M1678" s="70">
        <f>M1632-M1631</f>
        <v>-1046</v>
      </c>
      <c r="N1678" s="80">
        <f>O1632-O1631</f>
        <v>-1145.6666666666661</v>
      </c>
    </row>
    <row r="1679" spans="1:22" s="65" customFormat="1" x14ac:dyDescent="0.2">
      <c r="A1679" s="65" t="s">
        <v>83</v>
      </c>
      <c r="B1679" s="70">
        <f t="shared" ref="B1679:H1679" si="1000">(B1678/B1631)*100</f>
        <v>-12.746349071317169</v>
      </c>
      <c r="C1679" s="70">
        <f t="shared" si="1000"/>
        <v>-14.07704425032221</v>
      </c>
      <c r="D1679" s="70">
        <f t="shared" si="1000"/>
        <v>-15.566907904072655</v>
      </c>
      <c r="E1679" s="70">
        <f t="shared" si="1000"/>
        <v>-16.075418994413408</v>
      </c>
      <c r="F1679" s="70">
        <f t="shared" si="1000"/>
        <v>-16.1796832332059</v>
      </c>
      <c r="G1679" s="70">
        <f t="shared" si="1000"/>
        <v>-16.471380471380471</v>
      </c>
      <c r="H1679" s="70">
        <f t="shared" si="1000"/>
        <v>-16.715896885069817</v>
      </c>
      <c r="I1679" s="70">
        <f>(I1678/I1631)*100</f>
        <v>-17.175521183591123</v>
      </c>
      <c r="J1679" s="70">
        <f>(J1678/J1631)*100</f>
        <v>-17.371663244353183</v>
      </c>
      <c r="K1679" s="70">
        <f>(K1678/K1631)*100</f>
        <v>-17.341842397336293</v>
      </c>
      <c r="L1679" s="70">
        <f>(L1678/L1631)*100</f>
        <v>-16.169906407487399</v>
      </c>
      <c r="M1679" s="70">
        <f>(M1678/M1631)*100</f>
        <v>-15.819721718088326</v>
      </c>
      <c r="N1679" s="81">
        <f>(N1678/O1631)*100</f>
        <v>-15.996276688579897</v>
      </c>
    </row>
    <row r="1680" spans="1:22" s="77" customFormat="1" x14ac:dyDescent="0.2">
      <c r="A1680" s="74"/>
      <c r="B1680" s="75"/>
      <c r="C1680" s="75"/>
      <c r="D1680" s="76"/>
      <c r="E1680" s="76"/>
      <c r="F1680" s="76"/>
      <c r="G1680" s="76"/>
      <c r="H1680" s="76"/>
      <c r="I1680" s="76"/>
      <c r="J1680" s="76"/>
      <c r="K1680" s="76"/>
      <c r="L1680" s="76"/>
      <c r="M1680" s="76"/>
      <c r="N1680" s="76"/>
      <c r="O1680" s="76"/>
      <c r="P1680" s="76"/>
      <c r="Q1680" s="76"/>
      <c r="R1680" s="76"/>
      <c r="S1680" s="76"/>
      <c r="T1680" s="76"/>
    </row>
    <row r="1681" spans="1:20" s="65" customFormat="1" x14ac:dyDescent="0.2">
      <c r="B1681" s="65" t="s">
        <v>27</v>
      </c>
      <c r="C1681" s="73" t="s">
        <v>24</v>
      </c>
      <c r="D1681" s="73" t="s">
        <v>28</v>
      </c>
      <c r="E1681" s="65" t="s">
        <v>29</v>
      </c>
      <c r="F1681" s="65" t="s">
        <v>30</v>
      </c>
      <c r="G1681" s="65" t="s">
        <v>31</v>
      </c>
      <c r="H1681" s="65" t="s">
        <v>32</v>
      </c>
      <c r="I1681" s="65" t="s">
        <v>33</v>
      </c>
      <c r="J1681" s="65" t="s">
        <v>34</v>
      </c>
      <c r="K1681" s="65" t="s">
        <v>35</v>
      </c>
      <c r="L1681" s="65" t="s">
        <v>36</v>
      </c>
      <c r="M1681" s="65" t="s">
        <v>37</v>
      </c>
    </row>
    <row r="1682" spans="1:20" s="65" customFormat="1" x14ac:dyDescent="0.2">
      <c r="A1682" s="65" t="s">
        <v>86</v>
      </c>
      <c r="B1682" s="70">
        <f>B1633-M1632</f>
        <v>-369</v>
      </c>
      <c r="C1682" s="70">
        <f t="shared" ref="C1682:K1682" si="1001">C1633-B1633</f>
        <v>-109</v>
      </c>
      <c r="D1682" s="70">
        <f t="shared" si="1001"/>
        <v>125</v>
      </c>
      <c r="E1682" s="70">
        <f t="shared" si="1001"/>
        <v>205</v>
      </c>
      <c r="F1682" s="70">
        <f t="shared" si="1001"/>
        <v>143</v>
      </c>
      <c r="G1682" s="70">
        <f t="shared" si="1001"/>
        <v>137</v>
      </c>
      <c r="H1682" s="70">
        <f t="shared" si="1001"/>
        <v>65</v>
      </c>
      <c r="I1682" s="70">
        <f t="shared" si="1001"/>
        <v>56</v>
      </c>
      <c r="J1682" s="70">
        <f t="shared" si="1001"/>
        <v>-86</v>
      </c>
      <c r="K1682" s="70">
        <f t="shared" si="1001"/>
        <v>0</v>
      </c>
      <c r="L1682" s="70">
        <f>L1633-K1633</f>
        <v>-105</v>
      </c>
      <c r="M1682" s="70">
        <f>M1633-L1633</f>
        <v>-259</v>
      </c>
      <c r="N1682" s="60"/>
    </row>
    <row r="1683" spans="1:20" s="65" customFormat="1" x14ac:dyDescent="0.2">
      <c r="A1683" s="65" t="s">
        <v>87</v>
      </c>
      <c r="B1683" s="70">
        <f>(B1682/B1632)*100</f>
        <v>-5.9961000974975631</v>
      </c>
      <c r="C1683" s="70">
        <f t="shared" ref="C1683:K1683" si="1002">(C1682/B1633)*100</f>
        <v>-2.097363863767558</v>
      </c>
      <c r="D1683" s="70">
        <f t="shared" si="1002"/>
        <v>2.4567610062893084</v>
      </c>
      <c r="E1683" s="70">
        <f t="shared" si="1002"/>
        <v>3.9324765010550546</v>
      </c>
      <c r="F1683" s="70">
        <f t="shared" si="1002"/>
        <v>2.6393503137689187</v>
      </c>
      <c r="G1683" s="70">
        <f t="shared" si="1002"/>
        <v>2.4635856860276926</v>
      </c>
      <c r="H1683" s="70">
        <f t="shared" si="1002"/>
        <v>1.1407511407511406</v>
      </c>
      <c r="I1683" s="70">
        <f t="shared" si="1002"/>
        <v>0.97171612007634911</v>
      </c>
      <c r="J1683" s="70">
        <f t="shared" si="1002"/>
        <v>-1.4779171678982643</v>
      </c>
      <c r="K1683" s="70">
        <f t="shared" si="1002"/>
        <v>0</v>
      </c>
      <c r="L1683" s="70">
        <f>(L1682/K1633)*100</f>
        <v>-1.8315018315018317</v>
      </c>
      <c r="M1683" s="70">
        <f>(M1682/L1633)*100</f>
        <v>-4.6019900497512438</v>
      </c>
      <c r="N1683" s="60"/>
    </row>
    <row r="1684" spans="1:20" s="65" customFormat="1" x14ac:dyDescent="0.2">
      <c r="B1684" s="64" t="s">
        <v>7</v>
      </c>
      <c r="C1684" s="65" t="s">
        <v>8</v>
      </c>
      <c r="D1684" s="65" t="s">
        <v>9</v>
      </c>
      <c r="E1684" s="65" t="s">
        <v>10</v>
      </c>
      <c r="F1684" s="65" t="s">
        <v>11</v>
      </c>
      <c r="G1684" s="65" t="s">
        <v>12</v>
      </c>
      <c r="H1684" s="65" t="s">
        <v>13</v>
      </c>
      <c r="I1684" s="65" t="s">
        <v>14</v>
      </c>
      <c r="J1684" s="65" t="s">
        <v>15</v>
      </c>
      <c r="K1684" s="65" t="s">
        <v>16</v>
      </c>
      <c r="L1684" s="65" t="s">
        <v>17</v>
      </c>
      <c r="M1684" s="65" t="s">
        <v>18</v>
      </c>
      <c r="N1684" s="65" t="s">
        <v>40</v>
      </c>
    </row>
    <row r="1685" spans="1:20" s="65" customFormat="1" x14ac:dyDescent="0.2">
      <c r="A1685" s="65" t="s">
        <v>88</v>
      </c>
      <c r="B1685" s="70">
        <f t="shared" ref="B1685:K1685" si="1003">B1633-B1632</f>
        <v>-957</v>
      </c>
      <c r="C1685" s="70">
        <f t="shared" si="1003"/>
        <v>-912</v>
      </c>
      <c r="D1685" s="70">
        <f t="shared" si="1003"/>
        <v>-737</v>
      </c>
      <c r="E1685" s="70">
        <f t="shared" si="1003"/>
        <v>-591</v>
      </c>
      <c r="F1685" s="70">
        <f t="shared" si="1003"/>
        <v>-578</v>
      </c>
      <c r="G1685" s="70">
        <f t="shared" si="1003"/>
        <v>-504</v>
      </c>
      <c r="H1685" s="70">
        <f t="shared" si="1003"/>
        <v>-440</v>
      </c>
      <c r="I1685" s="70">
        <f t="shared" si="1003"/>
        <v>-339</v>
      </c>
      <c r="J1685" s="70">
        <f t="shared" si="1003"/>
        <v>-303</v>
      </c>
      <c r="K1685" s="70">
        <f t="shared" si="1003"/>
        <v>-225</v>
      </c>
      <c r="L1685" s="70">
        <f>L1633-L1632</f>
        <v>-194</v>
      </c>
      <c r="M1685" s="70">
        <f>M1633-M1632</f>
        <v>-197</v>
      </c>
      <c r="N1685" s="80">
        <f>O1633-O1632</f>
        <v>-498.08333333333394</v>
      </c>
    </row>
    <row r="1686" spans="1:20" s="65" customFormat="1" x14ac:dyDescent="0.2">
      <c r="A1686" s="65" t="s">
        <v>89</v>
      </c>
      <c r="B1686" s="70">
        <f t="shared" ref="B1686:K1686" si="1004">(B1685/B1632)*100</f>
        <v>-15.550861228469287</v>
      </c>
      <c r="C1686" s="70">
        <f t="shared" si="1004"/>
        <v>-15.2</v>
      </c>
      <c r="D1686" s="70">
        <f t="shared" si="1004"/>
        <v>-12.38655462184874</v>
      </c>
      <c r="E1686" s="70">
        <f t="shared" si="1004"/>
        <v>-9.8352471293060404</v>
      </c>
      <c r="F1686" s="70">
        <f t="shared" si="1004"/>
        <v>-9.4152142042677962</v>
      </c>
      <c r="G1686" s="70">
        <f t="shared" si="1004"/>
        <v>-8.1264108352144468</v>
      </c>
      <c r="H1686" s="70">
        <f t="shared" si="1004"/>
        <v>-7.0933419313235531</v>
      </c>
      <c r="I1686" s="70">
        <f t="shared" si="1004"/>
        <v>-5.5050341019811624</v>
      </c>
      <c r="J1686" s="70">
        <f t="shared" si="1004"/>
        <v>-5.0198807157057654</v>
      </c>
      <c r="K1686" s="70">
        <f t="shared" si="1004"/>
        <v>-3.7764350453172204</v>
      </c>
      <c r="L1686" s="70">
        <f>(L1685/L1632)*100</f>
        <v>-3.332188251459979</v>
      </c>
      <c r="M1686" s="70">
        <f>(M1685/M1632)*100</f>
        <v>-3.5393460294646064</v>
      </c>
      <c r="N1686" s="81">
        <f>(N1685/O1632)*100</f>
        <v>-8.2787373436569478</v>
      </c>
    </row>
    <row r="1687" spans="1:20" s="77" customFormat="1" x14ac:dyDescent="0.2">
      <c r="A1687" s="74"/>
      <c r="B1687" s="75"/>
      <c r="C1687" s="75"/>
      <c r="D1687" s="76"/>
      <c r="E1687" s="76"/>
      <c r="F1687" s="76"/>
      <c r="G1687" s="76"/>
      <c r="H1687" s="76"/>
      <c r="I1687" s="76"/>
      <c r="J1687" s="76"/>
      <c r="K1687" s="76"/>
      <c r="L1687" s="76"/>
      <c r="M1687" s="76"/>
      <c r="N1687" s="76"/>
      <c r="O1687" s="76"/>
      <c r="P1687" s="76"/>
      <c r="Q1687" s="76"/>
      <c r="R1687" s="76"/>
      <c r="S1687" s="76"/>
      <c r="T1687" s="76"/>
    </row>
    <row r="1688" spans="1:20" s="65" customFormat="1" x14ac:dyDescent="0.2">
      <c r="B1688" s="65" t="s">
        <v>27</v>
      </c>
      <c r="C1688" s="73" t="s">
        <v>24</v>
      </c>
      <c r="D1688" s="73" t="s">
        <v>28</v>
      </c>
      <c r="E1688" s="65" t="s">
        <v>29</v>
      </c>
      <c r="F1688" s="65" t="s">
        <v>30</v>
      </c>
      <c r="G1688" s="65" t="s">
        <v>31</v>
      </c>
      <c r="H1688" s="65" t="s">
        <v>32</v>
      </c>
      <c r="I1688" s="65" t="s">
        <v>33</v>
      </c>
      <c r="J1688" s="65" t="s">
        <v>34</v>
      </c>
      <c r="K1688" s="65" t="s">
        <v>35</v>
      </c>
      <c r="L1688" s="65" t="s">
        <v>36</v>
      </c>
      <c r="M1688" s="65" t="s">
        <v>37</v>
      </c>
    </row>
    <row r="1689" spans="1:20" s="65" customFormat="1" x14ac:dyDescent="0.2">
      <c r="A1689" s="65" t="s">
        <v>116</v>
      </c>
      <c r="B1689" s="70">
        <f>B1634-M1633</f>
        <v>-323</v>
      </c>
      <c r="C1689" s="70">
        <f t="shared" ref="C1689:M1689" si="1005">C1634-B1634</f>
        <v>3</v>
      </c>
      <c r="D1689" s="70">
        <f t="shared" si="1005"/>
        <v>109</v>
      </c>
      <c r="E1689" s="70">
        <f t="shared" si="1005"/>
        <v>206</v>
      </c>
      <c r="F1689" s="70">
        <f t="shared" si="1005"/>
        <v>192</v>
      </c>
      <c r="G1689" s="70">
        <f t="shared" si="1005"/>
        <v>172</v>
      </c>
      <c r="H1689" s="70">
        <f t="shared" si="1005"/>
        <v>80</v>
      </c>
      <c r="I1689" s="70">
        <f t="shared" si="1005"/>
        <v>37</v>
      </c>
      <c r="J1689" s="70">
        <f t="shared" si="1005"/>
        <v>-28</v>
      </c>
      <c r="K1689" s="70">
        <f t="shared" si="1005"/>
        <v>-9</v>
      </c>
      <c r="L1689" s="70">
        <f t="shared" si="1005"/>
        <v>-101</v>
      </c>
      <c r="M1689" s="70">
        <f t="shared" si="1005"/>
        <v>-195</v>
      </c>
      <c r="N1689" s="60"/>
    </row>
    <row r="1690" spans="1:20" s="65" customFormat="1" x14ac:dyDescent="0.2">
      <c r="A1690" s="65" t="s">
        <v>117</v>
      </c>
      <c r="B1690" s="70">
        <f>(B1689/M1633)*100</f>
        <v>-6.01601788042466</v>
      </c>
      <c r="C1690" s="70">
        <f t="shared" ref="C1690:M1690" si="1006">(C1689/B1634)*100</f>
        <v>5.9453032104637329E-2</v>
      </c>
      <c r="D1690" s="70">
        <f t="shared" si="1006"/>
        <v>2.1588433353139238</v>
      </c>
      <c r="E1690" s="70">
        <f t="shared" si="1006"/>
        <v>3.9937960449786738</v>
      </c>
      <c r="F1690" s="70">
        <f t="shared" si="1006"/>
        <v>3.5794183445190155</v>
      </c>
      <c r="G1690" s="70">
        <f t="shared" si="1006"/>
        <v>3.0957523398128148</v>
      </c>
      <c r="H1690" s="70">
        <f t="shared" si="1006"/>
        <v>1.3966480446927374</v>
      </c>
      <c r="I1690" s="70">
        <f t="shared" si="1006"/>
        <v>0.63705234159779611</v>
      </c>
      <c r="J1690" s="70">
        <f t="shared" si="1006"/>
        <v>-0.47904191616766467</v>
      </c>
      <c r="K1690" s="70">
        <f t="shared" si="1006"/>
        <v>-0.15471892728210418</v>
      </c>
      <c r="L1690" s="70">
        <f t="shared" si="1006"/>
        <v>-1.7389807162534434</v>
      </c>
      <c r="M1690" s="70">
        <f t="shared" si="1006"/>
        <v>-3.416856492027335</v>
      </c>
      <c r="N1690" s="60"/>
    </row>
    <row r="1691" spans="1:20" s="65" customFormat="1" x14ac:dyDescent="0.2">
      <c r="B1691" s="64" t="s">
        <v>7</v>
      </c>
      <c r="C1691" s="65" t="s">
        <v>8</v>
      </c>
      <c r="D1691" s="65" t="s">
        <v>9</v>
      </c>
      <c r="E1691" s="65" t="s">
        <v>10</v>
      </c>
      <c r="F1691" s="65" t="s">
        <v>11</v>
      </c>
      <c r="G1691" s="65" t="s">
        <v>12</v>
      </c>
      <c r="H1691" s="65" t="s">
        <v>13</v>
      </c>
      <c r="I1691" s="65" t="s">
        <v>14</v>
      </c>
      <c r="J1691" s="65" t="s">
        <v>15</v>
      </c>
      <c r="K1691" s="65" t="s">
        <v>16</v>
      </c>
      <c r="L1691" s="65" t="s">
        <v>17</v>
      </c>
      <c r="M1691" s="65" t="s">
        <v>18</v>
      </c>
      <c r="N1691" s="65" t="s">
        <v>40</v>
      </c>
    </row>
    <row r="1692" spans="1:20" s="65" customFormat="1" x14ac:dyDescent="0.2">
      <c r="A1692" s="65" t="s">
        <v>118</v>
      </c>
      <c r="B1692" s="70">
        <f t="shared" ref="B1692:G1692" si="1007">B1634-B1633</f>
        <v>-151</v>
      </c>
      <c r="C1692" s="70">
        <f t="shared" si="1007"/>
        <v>-39</v>
      </c>
      <c r="D1692" s="70">
        <f t="shared" si="1007"/>
        <v>-55</v>
      </c>
      <c r="E1692" s="70">
        <f t="shared" si="1007"/>
        <v>-54</v>
      </c>
      <c r="F1692" s="70">
        <f t="shared" si="1007"/>
        <v>-5</v>
      </c>
      <c r="G1692" s="70">
        <f t="shared" si="1007"/>
        <v>30</v>
      </c>
      <c r="H1692" s="70">
        <f t="shared" ref="H1692:M1692" si="1008">H1634-H1633</f>
        <v>45</v>
      </c>
      <c r="I1692" s="70">
        <f t="shared" si="1008"/>
        <v>26</v>
      </c>
      <c r="J1692" s="70">
        <f t="shared" si="1008"/>
        <v>84</v>
      </c>
      <c r="K1692" s="70">
        <f t="shared" si="1008"/>
        <v>75</v>
      </c>
      <c r="L1692" s="70">
        <f t="shared" si="1008"/>
        <v>79</v>
      </c>
      <c r="M1692" s="70">
        <f t="shared" si="1008"/>
        <v>143</v>
      </c>
      <c r="N1692" s="80">
        <f>O1634-O1633</f>
        <v>14.83333333333394</v>
      </c>
    </row>
    <row r="1693" spans="1:20" s="65" customFormat="1" x14ac:dyDescent="0.2">
      <c r="A1693" s="65" t="s">
        <v>119</v>
      </c>
      <c r="B1693" s="70">
        <f t="shared" ref="B1693:G1693" si="1009">(B1692/B1633)*100</f>
        <v>-2.9055224167789109</v>
      </c>
      <c r="C1693" s="70">
        <f t="shared" si="1009"/>
        <v>-0.76650943396226412</v>
      </c>
      <c r="D1693" s="70">
        <f t="shared" si="1009"/>
        <v>-1.0550546710147708</v>
      </c>
      <c r="E1693" s="70">
        <f t="shared" si="1009"/>
        <v>-0.99667774086378735</v>
      </c>
      <c r="F1693" s="70">
        <f t="shared" si="1009"/>
        <v>-8.9911886351375661E-2</v>
      </c>
      <c r="G1693" s="70">
        <f t="shared" si="1009"/>
        <v>0.52650052650052648</v>
      </c>
      <c r="H1693" s="70">
        <f t="shared" ref="H1693:M1693" si="1010">(H1692/H1633)*100</f>
        <v>0.78084331077563762</v>
      </c>
      <c r="I1693" s="70">
        <f t="shared" si="1010"/>
        <v>0.44681216703901011</v>
      </c>
      <c r="J1693" s="70">
        <f t="shared" si="1010"/>
        <v>1.4652014652014651</v>
      </c>
      <c r="K1693" s="70">
        <f t="shared" si="1010"/>
        <v>1.3082155939298796</v>
      </c>
      <c r="L1693" s="70">
        <f t="shared" si="1010"/>
        <v>1.4036958066808813</v>
      </c>
      <c r="M1693" s="70">
        <f t="shared" si="1010"/>
        <v>2.6634382566585959</v>
      </c>
      <c r="N1693" s="81">
        <f>(N1692/O1633)*100</f>
        <v>0.26880096647539609</v>
      </c>
    </row>
    <row r="1694" spans="1:20" s="77" customFormat="1" x14ac:dyDescent="0.2">
      <c r="A1694" s="74"/>
      <c r="B1694" s="75"/>
      <c r="C1694" s="75"/>
      <c r="D1694" s="76"/>
      <c r="E1694" s="76"/>
      <c r="F1694" s="76"/>
      <c r="G1694" s="76"/>
      <c r="H1694" s="76"/>
      <c r="I1694" s="76"/>
      <c r="J1694" s="76"/>
      <c r="K1694" s="76"/>
      <c r="L1694" s="76"/>
      <c r="M1694" s="76"/>
      <c r="N1694" s="76"/>
      <c r="O1694" s="76"/>
      <c r="P1694" s="76"/>
      <c r="Q1694" s="76"/>
      <c r="R1694" s="76"/>
      <c r="S1694" s="76"/>
      <c r="T1694" s="76"/>
    </row>
    <row r="1695" spans="1:20" s="65" customFormat="1" x14ac:dyDescent="0.2">
      <c r="B1695" s="65" t="s">
        <v>27</v>
      </c>
      <c r="C1695" s="73" t="s">
        <v>24</v>
      </c>
      <c r="D1695" s="73" t="s">
        <v>28</v>
      </c>
      <c r="E1695" s="65" t="s">
        <v>29</v>
      </c>
      <c r="F1695" s="65" t="s">
        <v>30</v>
      </c>
      <c r="G1695" s="65" t="s">
        <v>31</v>
      </c>
      <c r="H1695" s="65" t="s">
        <v>32</v>
      </c>
      <c r="I1695" s="65" t="s">
        <v>33</v>
      </c>
      <c r="J1695" s="65" t="s">
        <v>34</v>
      </c>
      <c r="K1695" s="65" t="s">
        <v>35</v>
      </c>
      <c r="L1695" s="65" t="s">
        <v>36</v>
      </c>
      <c r="M1695" s="65" t="s">
        <v>37</v>
      </c>
    </row>
    <row r="1696" spans="1:20" s="65" customFormat="1" x14ac:dyDescent="0.2">
      <c r="A1696" s="65" t="s">
        <v>120</v>
      </c>
      <c r="B1696" s="70">
        <f>B1635-M1634</f>
        <v>-275</v>
      </c>
      <c r="C1696" s="70">
        <f>C1635-B1635</f>
        <v>-18</v>
      </c>
      <c r="D1696" s="70">
        <f>D1635-C1635</f>
        <v>94</v>
      </c>
      <c r="E1696" s="70">
        <f>E1635-D1635</f>
        <v>174</v>
      </c>
      <c r="F1696" s="70">
        <f t="shared" ref="F1696:M1696" si="1011">F1635-E1635</f>
        <v>161</v>
      </c>
      <c r="G1696" s="70">
        <f t="shared" si="1011"/>
        <v>172</v>
      </c>
      <c r="H1696" s="70">
        <f t="shared" si="1011"/>
        <v>68</v>
      </c>
      <c r="I1696" s="70">
        <f t="shared" si="1011"/>
        <v>32</v>
      </c>
      <c r="J1696" s="70">
        <f t="shared" si="1011"/>
        <v>-45</v>
      </c>
      <c r="K1696" s="70">
        <f t="shared" si="1011"/>
        <v>5</v>
      </c>
      <c r="L1696" s="70">
        <f t="shared" si="1011"/>
        <v>-101</v>
      </c>
      <c r="M1696" s="70">
        <f t="shared" si="1011"/>
        <v>-157</v>
      </c>
      <c r="N1696" s="60"/>
    </row>
    <row r="1697" spans="1:20" s="65" customFormat="1" x14ac:dyDescent="0.2">
      <c r="A1697" s="65" t="s">
        <v>121</v>
      </c>
      <c r="B1697" s="70">
        <f>(B1696/M1634)*100</f>
        <v>-4.9891146589259794</v>
      </c>
      <c r="C1697" s="70">
        <f>(C1696/B1635)*100</f>
        <v>-0.34370822990261601</v>
      </c>
      <c r="D1697" s="70">
        <f>(D1696/C1635)*100</f>
        <v>1.8011113240084309</v>
      </c>
      <c r="E1697" s="70">
        <f>(E1696/D1635)*100</f>
        <v>3.274985883681536</v>
      </c>
      <c r="F1697" s="70">
        <f t="shared" ref="F1697:M1697" si="1012">(F1696/E1635)*100</f>
        <v>2.9342081283032626</v>
      </c>
      <c r="G1697" s="70">
        <f t="shared" si="1012"/>
        <v>3.0453257790368271</v>
      </c>
      <c r="H1697" s="70">
        <f t="shared" si="1012"/>
        <v>1.168384879725086</v>
      </c>
      <c r="I1697" s="70">
        <f t="shared" si="1012"/>
        <v>0.54347826086956519</v>
      </c>
      <c r="J1697" s="70">
        <f t="shared" si="1012"/>
        <v>-0.7601351351351352</v>
      </c>
      <c r="K1697" s="70">
        <f t="shared" si="1012"/>
        <v>8.5106382978723402E-2</v>
      </c>
      <c r="L1697" s="70">
        <f t="shared" si="1012"/>
        <v>-1.7176870748299318</v>
      </c>
      <c r="M1697" s="70">
        <f t="shared" si="1012"/>
        <v>-2.7167329987887179</v>
      </c>
      <c r="N1697" s="60"/>
    </row>
    <row r="1698" spans="1:20" s="65" customFormat="1" x14ac:dyDescent="0.2">
      <c r="B1698" s="64" t="s">
        <v>7</v>
      </c>
      <c r="C1698" s="65" t="s">
        <v>8</v>
      </c>
      <c r="D1698" s="65" t="s">
        <v>9</v>
      </c>
      <c r="E1698" s="65" t="s">
        <v>10</v>
      </c>
      <c r="F1698" s="65" t="s">
        <v>11</v>
      </c>
      <c r="G1698" s="65" t="s">
        <v>12</v>
      </c>
      <c r="H1698" s="65" t="s">
        <v>13</v>
      </c>
      <c r="I1698" s="65" t="s">
        <v>14</v>
      </c>
      <c r="J1698" s="65" t="s">
        <v>15</v>
      </c>
      <c r="K1698" s="65" t="s">
        <v>16</v>
      </c>
      <c r="L1698" s="65" t="s">
        <v>17</v>
      </c>
      <c r="M1698" s="65" t="s">
        <v>18</v>
      </c>
      <c r="N1698" s="65" t="s">
        <v>40</v>
      </c>
    </row>
    <row r="1699" spans="1:20" s="65" customFormat="1" x14ac:dyDescent="0.2">
      <c r="A1699" s="65" t="s">
        <v>122</v>
      </c>
      <c r="B1699" s="70">
        <f>B1635-B1634</f>
        <v>191</v>
      </c>
      <c r="C1699" s="70">
        <f>C1635-C1634</f>
        <v>170</v>
      </c>
      <c r="D1699" s="70">
        <f>D1635-D1634</f>
        <v>155</v>
      </c>
      <c r="E1699" s="70">
        <f>E1635-E1634</f>
        <v>123</v>
      </c>
      <c r="F1699" s="70">
        <f t="shared" ref="F1699:G1699" si="1013">F1635-F1634</f>
        <v>92</v>
      </c>
      <c r="G1699" s="70">
        <f t="shared" si="1013"/>
        <v>92</v>
      </c>
      <c r="H1699" s="70">
        <f t="shared" ref="H1699:I1699" si="1014">H1635-H1634</f>
        <v>80</v>
      </c>
      <c r="I1699" s="70">
        <f t="shared" si="1014"/>
        <v>75</v>
      </c>
      <c r="J1699" s="70">
        <f t="shared" ref="J1699:K1699" si="1015">J1635-J1634</f>
        <v>58</v>
      </c>
      <c r="K1699" s="70">
        <f t="shared" si="1015"/>
        <v>72</v>
      </c>
      <c r="L1699" s="70">
        <f t="shared" ref="L1699:M1699" si="1016">L1635-L1634</f>
        <v>72</v>
      </c>
      <c r="M1699" s="70">
        <f t="shared" si="1016"/>
        <v>110</v>
      </c>
      <c r="N1699" s="80">
        <f>O1635/O1634</f>
        <v>1.019428296033013</v>
      </c>
    </row>
    <row r="1700" spans="1:20" s="65" customFormat="1" x14ac:dyDescent="0.2">
      <c r="A1700" s="65" t="s">
        <v>123</v>
      </c>
      <c r="B1700" s="70">
        <f>(B1699/B1634)*100</f>
        <v>3.7851763773285771</v>
      </c>
      <c r="C1700" s="70">
        <f>(C1699/C1634)*100</f>
        <v>3.3670033670033668</v>
      </c>
      <c r="D1700" s="70">
        <f>(D1699/D1634)*100</f>
        <v>3.0050407134548274</v>
      </c>
      <c r="E1700" s="70">
        <f>(E1699/E1634)*100</f>
        <v>2.2930648769574944</v>
      </c>
      <c r="F1700" s="70">
        <f t="shared" ref="F1700:G1700" si="1017">(F1699/F1634)*100</f>
        <v>1.6558675305975521</v>
      </c>
      <c r="G1700" s="70">
        <f t="shared" si="1017"/>
        <v>1.6061452513966481</v>
      </c>
      <c r="H1700" s="70">
        <f t="shared" ref="H1700:I1700" si="1018">(H1699/H1634)*100</f>
        <v>1.3774104683195594</v>
      </c>
      <c r="I1700" s="70">
        <f t="shared" si="1018"/>
        <v>1.2831479897348161</v>
      </c>
      <c r="J1700" s="70">
        <f t="shared" ref="J1700:K1700" si="1019">(J1699/J1634)*100</f>
        <v>0.99707753137356026</v>
      </c>
      <c r="K1700" s="70">
        <f t="shared" si="1019"/>
        <v>1.2396694214876034</v>
      </c>
      <c r="L1700" s="70">
        <f t="shared" ref="L1700:M1700" si="1020">(L1699/L1634)*100</f>
        <v>1.2616085509024006</v>
      </c>
      <c r="M1700" s="70">
        <f t="shared" si="1020"/>
        <v>1.995645863570392</v>
      </c>
      <c r="N1700" s="81">
        <f>(N1699/O1634)*100</f>
        <v>1.842395787884598E-2</v>
      </c>
    </row>
    <row r="1701" spans="1:20" s="77" customFormat="1" x14ac:dyDescent="0.2">
      <c r="A1701" s="74"/>
      <c r="B1701" s="75"/>
      <c r="C1701" s="75"/>
      <c r="D1701" s="76"/>
      <c r="E1701" s="76"/>
      <c r="F1701" s="76"/>
      <c r="G1701" s="76"/>
      <c r="H1701" s="76"/>
      <c r="I1701" s="76"/>
      <c r="J1701" s="76"/>
      <c r="K1701" s="76"/>
      <c r="L1701" s="76"/>
      <c r="M1701" s="76"/>
      <c r="N1701" s="76"/>
      <c r="O1701" s="76"/>
      <c r="P1701" s="76"/>
      <c r="Q1701" s="76"/>
      <c r="R1701" s="76"/>
      <c r="S1701" s="76"/>
      <c r="T1701" s="76"/>
    </row>
    <row r="1702" spans="1:20" s="65" customFormat="1" x14ac:dyDescent="0.2">
      <c r="B1702" s="65" t="s">
        <v>27</v>
      </c>
      <c r="C1702" s="73" t="s">
        <v>24</v>
      </c>
      <c r="D1702" s="73" t="s">
        <v>28</v>
      </c>
      <c r="E1702" s="65" t="s">
        <v>29</v>
      </c>
      <c r="F1702" s="65" t="s">
        <v>30</v>
      </c>
      <c r="G1702" s="65" t="s">
        <v>31</v>
      </c>
      <c r="H1702" s="65" t="s">
        <v>32</v>
      </c>
      <c r="I1702" s="65" t="s">
        <v>33</v>
      </c>
      <c r="J1702" s="65" t="s">
        <v>34</v>
      </c>
      <c r="K1702" s="65" t="s">
        <v>35</v>
      </c>
      <c r="L1702" s="65" t="s">
        <v>36</v>
      </c>
      <c r="M1702" s="65" t="s">
        <v>37</v>
      </c>
    </row>
    <row r="1703" spans="1:20" s="65" customFormat="1" x14ac:dyDescent="0.2">
      <c r="A1703" s="65" t="s">
        <v>124</v>
      </c>
      <c r="B1703" s="70">
        <f>B1636-M1635</f>
        <v>-282</v>
      </c>
      <c r="C1703" s="70">
        <f t="shared" ref="C1703:M1703" si="1021">C1636-B1636</f>
        <v>33</v>
      </c>
      <c r="D1703" s="70">
        <f t="shared" si="1021"/>
        <v>114</v>
      </c>
      <c r="E1703" s="70">
        <f t="shared" si="1021"/>
        <v>161</v>
      </c>
      <c r="F1703" s="70">
        <f t="shared" si="1021"/>
        <v>186</v>
      </c>
      <c r="G1703" s="70">
        <f t="shared" si="1021"/>
        <v>161</v>
      </c>
      <c r="H1703" s="70">
        <f t="shared" si="1021"/>
        <v>65</v>
      </c>
      <c r="I1703" s="70">
        <f t="shared" si="1021"/>
        <v>26</v>
      </c>
      <c r="J1703" s="70">
        <f t="shared" si="1021"/>
        <v>-33</v>
      </c>
      <c r="K1703" s="70">
        <f t="shared" si="1021"/>
        <v>-1</v>
      </c>
      <c r="L1703" s="70">
        <f t="shared" si="1021"/>
        <v>-56</v>
      </c>
      <c r="M1703" s="70">
        <f t="shared" si="1021"/>
        <v>-223</v>
      </c>
      <c r="N1703" s="60"/>
    </row>
    <row r="1704" spans="1:20" s="65" customFormat="1" x14ac:dyDescent="0.2">
      <c r="A1704" s="65" t="s">
        <v>125</v>
      </c>
      <c r="B1704" s="70">
        <f>(B1703/M1635)*100</f>
        <v>-5.0160085378868731</v>
      </c>
      <c r="C1704" s="70">
        <f t="shared" ref="C1704:M1704" si="1022">(C1703/B1636)*100</f>
        <v>0.6179775280898876</v>
      </c>
      <c r="D1704" s="70">
        <f t="shared" si="1022"/>
        <v>2.1217197096594078</v>
      </c>
      <c r="E1704" s="70">
        <f t="shared" si="1022"/>
        <v>2.9342081283032626</v>
      </c>
      <c r="F1704" s="70">
        <f t="shared" si="1022"/>
        <v>3.2932011331444757</v>
      </c>
      <c r="G1704" s="70">
        <f t="shared" si="1022"/>
        <v>2.7596846074734316</v>
      </c>
      <c r="H1704" s="70">
        <f t="shared" si="1022"/>
        <v>1.0842368640533779</v>
      </c>
      <c r="I1704" s="70">
        <f t="shared" si="1022"/>
        <v>0.42904290429042907</v>
      </c>
      <c r="J1704" s="70">
        <f t="shared" si="1022"/>
        <v>-0.54222806441012161</v>
      </c>
      <c r="K1704" s="70">
        <f t="shared" si="1022"/>
        <v>-1.6520733520568313E-2</v>
      </c>
      <c r="L1704" s="70">
        <f t="shared" si="1022"/>
        <v>-0.92531394580304038</v>
      </c>
      <c r="M1704" s="70">
        <f t="shared" si="1022"/>
        <v>-3.7191460973982653</v>
      </c>
      <c r="N1704" s="60"/>
    </row>
    <row r="1705" spans="1:20" s="65" customFormat="1" x14ac:dyDescent="0.2">
      <c r="B1705" s="64" t="s">
        <v>7</v>
      </c>
      <c r="C1705" s="65" t="s">
        <v>8</v>
      </c>
      <c r="D1705" s="65" t="s">
        <v>9</v>
      </c>
      <c r="E1705" s="65" t="s">
        <v>10</v>
      </c>
      <c r="F1705" s="65" t="s">
        <v>11</v>
      </c>
      <c r="G1705" s="65" t="s">
        <v>12</v>
      </c>
      <c r="H1705" s="65" t="s">
        <v>13</v>
      </c>
      <c r="I1705" s="65" t="s">
        <v>14</v>
      </c>
      <c r="J1705" s="65" t="s">
        <v>15</v>
      </c>
      <c r="K1705" s="65" t="s">
        <v>16</v>
      </c>
      <c r="L1705" s="65" t="s">
        <v>17</v>
      </c>
      <c r="M1705" s="65" t="s">
        <v>18</v>
      </c>
      <c r="N1705" s="65" t="s">
        <v>40</v>
      </c>
    </row>
    <row r="1706" spans="1:20" s="65" customFormat="1" x14ac:dyDescent="0.2">
      <c r="A1706" s="65" t="s">
        <v>126</v>
      </c>
      <c r="B1706" s="70">
        <f t="shared" ref="B1706:M1706" si="1023">B1636-B1635</f>
        <v>103</v>
      </c>
      <c r="C1706" s="70">
        <f t="shared" si="1023"/>
        <v>154</v>
      </c>
      <c r="D1706" s="70">
        <f t="shared" si="1023"/>
        <v>174</v>
      </c>
      <c r="E1706" s="70">
        <f t="shared" si="1023"/>
        <v>161</v>
      </c>
      <c r="F1706" s="70">
        <f t="shared" si="1023"/>
        <v>186</v>
      </c>
      <c r="G1706" s="70">
        <f t="shared" si="1023"/>
        <v>175</v>
      </c>
      <c r="H1706" s="70">
        <f t="shared" si="1023"/>
        <v>172</v>
      </c>
      <c r="I1706" s="70">
        <f t="shared" si="1023"/>
        <v>166</v>
      </c>
      <c r="J1706" s="70">
        <f t="shared" si="1023"/>
        <v>178</v>
      </c>
      <c r="K1706" s="70">
        <f t="shared" si="1023"/>
        <v>172</v>
      </c>
      <c r="L1706" s="70">
        <f t="shared" si="1023"/>
        <v>217</v>
      </c>
      <c r="M1706" s="70">
        <f t="shared" si="1023"/>
        <v>151</v>
      </c>
      <c r="N1706" s="69">
        <f>O1636-O1635</f>
        <v>167.41666666666606</v>
      </c>
    </row>
    <row r="1707" spans="1:20" s="65" customFormat="1" x14ac:dyDescent="0.2">
      <c r="A1707" s="65" t="s">
        <v>127</v>
      </c>
      <c r="B1707" s="70">
        <f t="shared" ref="B1707:M1707" si="1024">(B1706/B1635)*100</f>
        <v>1.9667748711094137</v>
      </c>
      <c r="C1707" s="70">
        <f t="shared" si="1024"/>
        <v>2.9507568499712589</v>
      </c>
      <c r="D1707" s="70">
        <f t="shared" si="1024"/>
        <v>3.274985883681536</v>
      </c>
      <c r="E1707" s="70">
        <f t="shared" si="1024"/>
        <v>2.9342081283032626</v>
      </c>
      <c r="F1707" s="70">
        <f t="shared" si="1024"/>
        <v>3.2932011331444757</v>
      </c>
      <c r="G1707" s="70">
        <f t="shared" si="1024"/>
        <v>3.006872852233677</v>
      </c>
      <c r="H1707" s="70">
        <f t="shared" si="1024"/>
        <v>2.9211956521739131</v>
      </c>
      <c r="I1707" s="70">
        <f t="shared" si="1024"/>
        <v>2.8040540540540544</v>
      </c>
      <c r="J1707" s="70">
        <f t="shared" si="1024"/>
        <v>3.0297872340425531</v>
      </c>
      <c r="K1707" s="70">
        <f t="shared" si="1024"/>
        <v>2.925170068027211</v>
      </c>
      <c r="L1707" s="70">
        <f t="shared" si="1024"/>
        <v>3.7549749091538325</v>
      </c>
      <c r="M1707" s="70">
        <f t="shared" si="1024"/>
        <v>2.6858769121309143</v>
      </c>
      <c r="N1707" s="70">
        <f>(N1706/O1635)*100</f>
        <v>2.9680297837134981</v>
      </c>
    </row>
    <row r="1708" spans="1:20" s="77" customFormat="1" x14ac:dyDescent="0.2">
      <c r="A1708" s="74"/>
      <c r="B1708" s="75"/>
      <c r="C1708" s="75"/>
      <c r="D1708" s="76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  <c r="P1708" s="76"/>
      <c r="Q1708" s="76"/>
      <c r="R1708" s="76"/>
      <c r="S1708" s="76"/>
      <c r="T1708" s="76"/>
    </row>
    <row r="1709" spans="1:20" x14ac:dyDescent="0.2">
      <c r="A1709" s="62"/>
      <c r="B1709" s="65" t="s">
        <v>27</v>
      </c>
      <c r="C1709" s="73" t="s">
        <v>24</v>
      </c>
      <c r="D1709" s="73" t="s">
        <v>28</v>
      </c>
      <c r="E1709" s="65" t="s">
        <v>29</v>
      </c>
      <c r="F1709" s="65" t="s">
        <v>30</v>
      </c>
      <c r="G1709" s="65" t="s">
        <v>31</v>
      </c>
      <c r="H1709" s="65" t="s">
        <v>32</v>
      </c>
      <c r="I1709" s="65" t="s">
        <v>33</v>
      </c>
      <c r="J1709" s="65" t="s">
        <v>34</v>
      </c>
      <c r="K1709" s="65" t="s">
        <v>35</v>
      </c>
      <c r="L1709" s="65" t="s">
        <v>36</v>
      </c>
      <c r="M1709" s="65" t="s">
        <v>37</v>
      </c>
      <c r="N1709" s="62"/>
      <c r="O1709" s="62"/>
      <c r="P1709" s="62"/>
      <c r="Q1709" s="62"/>
      <c r="R1709" s="62"/>
      <c r="S1709" s="62"/>
      <c r="T1709" s="62"/>
    </row>
    <row r="1710" spans="1:20" x14ac:dyDescent="0.2">
      <c r="A1710" s="65" t="s">
        <v>128</v>
      </c>
      <c r="B1710" s="70">
        <f>B1637-M1636</f>
        <v>-240</v>
      </c>
      <c r="C1710" s="70">
        <f t="shared" ref="C1710:M1710" si="1025">C1637-B1637</f>
        <v>-4</v>
      </c>
      <c r="D1710" s="70">
        <f t="shared" si="1025"/>
        <v>127</v>
      </c>
      <c r="E1710" s="70">
        <f t="shared" si="1025"/>
        <v>213</v>
      </c>
      <c r="F1710" s="70">
        <f t="shared" si="1025"/>
        <v>183</v>
      </c>
      <c r="G1710" s="70">
        <f t="shared" si="1025"/>
        <v>155</v>
      </c>
      <c r="H1710" s="70">
        <f t="shared" si="1025"/>
        <v>109</v>
      </c>
      <c r="I1710" s="70">
        <f t="shared" si="1025"/>
        <v>35</v>
      </c>
      <c r="J1710" s="70">
        <f t="shared" si="1025"/>
        <v>-31</v>
      </c>
      <c r="K1710" s="70">
        <f t="shared" si="1025"/>
        <v>2</v>
      </c>
      <c r="L1710" s="70">
        <f t="shared" si="1025"/>
        <v>-96</v>
      </c>
      <c r="M1710" s="70">
        <f t="shared" si="1025"/>
        <v>-157</v>
      </c>
      <c r="N1710" s="62"/>
      <c r="O1710" s="62"/>
      <c r="P1710" s="62"/>
      <c r="Q1710" s="62"/>
      <c r="R1710" s="62"/>
      <c r="S1710" s="62"/>
      <c r="T1710" s="62"/>
    </row>
    <row r="1711" spans="1:20" x14ac:dyDescent="0.2">
      <c r="A1711" s="65" t="s">
        <v>129</v>
      </c>
      <c r="B1711" s="70">
        <f>(B1710/M1636)*100</f>
        <v>-4.1572839078468729</v>
      </c>
      <c r="C1711" s="70">
        <f t="shared" ref="C1711:M1711" si="1026">(C1710/B1637)*100</f>
        <v>-7.2293511657328752E-2</v>
      </c>
      <c r="D1711" s="70">
        <f t="shared" si="1026"/>
        <v>2.2969795623078317</v>
      </c>
      <c r="E1711" s="70">
        <f t="shared" si="1026"/>
        <v>3.7659123055162662</v>
      </c>
      <c r="F1711" s="70">
        <f t="shared" si="1026"/>
        <v>3.1180780371443175</v>
      </c>
      <c r="G1711" s="70">
        <f t="shared" si="1026"/>
        <v>2.5611368142762725</v>
      </c>
      <c r="H1711" s="70">
        <f t="shared" si="1026"/>
        <v>1.7560818430803931</v>
      </c>
      <c r="I1711" s="70">
        <f t="shared" si="1026"/>
        <v>0.55414819506016466</v>
      </c>
      <c r="J1711" s="70">
        <f t="shared" si="1026"/>
        <v>-0.48811210832939694</v>
      </c>
      <c r="K1711" s="70">
        <f t="shared" si="1026"/>
        <v>3.1645569620253167E-2</v>
      </c>
      <c r="L1711" s="70">
        <f t="shared" si="1026"/>
        <v>-1.5185068016450489</v>
      </c>
      <c r="M1711" s="70">
        <f t="shared" si="1026"/>
        <v>-2.5216832637327338</v>
      </c>
      <c r="N1711" s="62"/>
      <c r="O1711" s="62"/>
      <c r="P1711" s="62"/>
      <c r="Q1711" s="62"/>
      <c r="R1711" s="62"/>
      <c r="S1711" s="62"/>
      <c r="T1711" s="62"/>
    </row>
    <row r="1712" spans="1:20" x14ac:dyDescent="0.2">
      <c r="B1712" s="64" t="s">
        <v>7</v>
      </c>
      <c r="C1712" s="65" t="s">
        <v>8</v>
      </c>
      <c r="D1712" s="65" t="s">
        <v>9</v>
      </c>
      <c r="E1712" s="65" t="s">
        <v>10</v>
      </c>
      <c r="F1712" s="65" t="s">
        <v>11</v>
      </c>
      <c r="G1712" s="65" t="s">
        <v>12</v>
      </c>
      <c r="H1712" s="65" t="s">
        <v>13</v>
      </c>
      <c r="I1712" s="65" t="s">
        <v>14</v>
      </c>
      <c r="J1712" s="65" t="s">
        <v>15</v>
      </c>
      <c r="K1712" s="65" t="s">
        <v>16</v>
      </c>
      <c r="L1712" s="65" t="s">
        <v>17</v>
      </c>
      <c r="M1712" s="65" t="s">
        <v>18</v>
      </c>
      <c r="N1712" s="65" t="s">
        <v>40</v>
      </c>
      <c r="O1712" s="62"/>
      <c r="P1712" s="62"/>
      <c r="Q1712" s="62"/>
      <c r="R1712" s="62"/>
      <c r="S1712" s="62"/>
      <c r="T1712" s="62"/>
    </row>
    <row r="1713" spans="1:22" x14ac:dyDescent="0.2">
      <c r="A1713" s="65" t="s">
        <v>130</v>
      </c>
      <c r="B1713" s="70">
        <f>B1637-B1636</f>
        <v>193</v>
      </c>
      <c r="C1713" s="70">
        <f t="shared" ref="C1713:D1713" si="1027">C1637-C1636</f>
        <v>156</v>
      </c>
      <c r="D1713" s="70">
        <f t="shared" si="1027"/>
        <v>169</v>
      </c>
      <c r="E1713" s="70">
        <f t="shared" ref="E1713:F1713" si="1028">E1637-E1636</f>
        <v>221</v>
      </c>
      <c r="F1713" s="70">
        <f t="shared" si="1028"/>
        <v>218</v>
      </c>
      <c r="G1713" s="70">
        <f t="shared" ref="G1713:H1713" si="1029">G1637-G1636</f>
        <v>212</v>
      </c>
      <c r="H1713" s="70">
        <f t="shared" si="1029"/>
        <v>256</v>
      </c>
      <c r="I1713" s="70">
        <f t="shared" ref="I1713:J1713" si="1030">I1637-I1636</f>
        <v>265</v>
      </c>
      <c r="J1713" s="70">
        <f t="shared" si="1030"/>
        <v>267</v>
      </c>
      <c r="K1713" s="70">
        <f t="shared" ref="K1713:L1713" si="1031">K1637-K1636</f>
        <v>270</v>
      </c>
      <c r="L1713" s="70">
        <f t="shared" si="1031"/>
        <v>230</v>
      </c>
      <c r="M1713" s="70">
        <f t="shared" ref="M1713" si="1032">M1637-M1636</f>
        <v>296</v>
      </c>
      <c r="N1713" s="69">
        <f>O1637-O1636</f>
        <v>229.41666666666697</v>
      </c>
      <c r="O1713" s="62"/>
      <c r="P1713" s="62"/>
      <c r="Q1713" s="62"/>
      <c r="R1713" s="62"/>
      <c r="S1713" s="62"/>
      <c r="T1713" s="62"/>
    </row>
    <row r="1714" spans="1:22" x14ac:dyDescent="0.2">
      <c r="A1714" s="65" t="s">
        <v>131</v>
      </c>
      <c r="B1714" s="70">
        <f>(B1713/B1636)*100</f>
        <v>3.6142322097378274</v>
      </c>
      <c r="C1714" s="70">
        <f t="shared" ref="C1714:D1714" si="1033">(C1713/C1636)*100</f>
        <v>2.9034059184812953</v>
      </c>
      <c r="D1714" s="70">
        <f t="shared" si="1033"/>
        <v>3.0800072899580826</v>
      </c>
      <c r="E1714" s="70">
        <f t="shared" ref="E1714:F1714" si="1034">(E1713/E1636)*100</f>
        <v>3.9128895184135972</v>
      </c>
      <c r="F1714" s="70">
        <f t="shared" si="1034"/>
        <v>3.7367158039081252</v>
      </c>
      <c r="G1714" s="70">
        <f t="shared" ref="G1714:H1714" si="1035">(G1713/G1636)*100</f>
        <v>3.5362802335279402</v>
      </c>
      <c r="H1714" s="70">
        <f t="shared" si="1035"/>
        <v>4.224422442244224</v>
      </c>
      <c r="I1714" s="70">
        <f t="shared" ref="I1714:J1714" si="1036">(I1713/I1636)*100</f>
        <v>4.3542556687479461</v>
      </c>
      <c r="J1714" s="70">
        <f t="shared" si="1036"/>
        <v>4.4110358499917393</v>
      </c>
      <c r="K1714" s="70">
        <f t="shared" ref="K1714:L1714" si="1037">(K1713/K1636)*100</f>
        <v>4.4613350958360876</v>
      </c>
      <c r="L1714" s="70">
        <f t="shared" si="1037"/>
        <v>3.835890593729153</v>
      </c>
      <c r="M1714" s="70">
        <f t="shared" ref="M1714" si="1038">(M1713/M1636)*100</f>
        <v>5.1273168196778105</v>
      </c>
      <c r="N1714" s="70">
        <f>(N1713/O1636)*100</f>
        <v>3.9499548043674815</v>
      </c>
      <c r="O1714" s="62"/>
      <c r="P1714" s="62"/>
      <c r="Q1714" s="62"/>
      <c r="R1714" s="62"/>
      <c r="S1714" s="62"/>
      <c r="T1714" s="62"/>
    </row>
    <row r="1715" spans="1:22" s="77" customFormat="1" x14ac:dyDescent="0.2">
      <c r="A1715" s="74"/>
      <c r="B1715" s="75"/>
      <c r="C1715" s="75"/>
      <c r="D1715" s="76"/>
      <c r="E1715" s="76"/>
      <c r="F1715" s="76"/>
      <c r="G1715" s="76"/>
      <c r="H1715" s="76"/>
      <c r="I1715" s="76"/>
      <c r="J1715" s="76"/>
      <c r="K1715" s="76"/>
      <c r="L1715" s="76"/>
      <c r="M1715" s="76"/>
      <c r="N1715" s="76"/>
      <c r="O1715" s="76"/>
      <c r="P1715" s="76"/>
      <c r="Q1715" s="76"/>
      <c r="R1715" s="76"/>
      <c r="S1715" s="76"/>
      <c r="T1715" s="76"/>
    </row>
    <row r="1716" spans="1:22" x14ac:dyDescent="0.2">
      <c r="A1716" s="62"/>
      <c r="B1716" s="65" t="s">
        <v>27</v>
      </c>
      <c r="C1716" s="73" t="s">
        <v>24</v>
      </c>
      <c r="D1716" s="73" t="s">
        <v>28</v>
      </c>
      <c r="E1716" s="65" t="s">
        <v>29</v>
      </c>
      <c r="F1716" s="65" t="s">
        <v>30</v>
      </c>
      <c r="G1716" s="65" t="s">
        <v>31</v>
      </c>
      <c r="H1716" s="65" t="s">
        <v>32</v>
      </c>
      <c r="I1716" s="65" t="s">
        <v>33</v>
      </c>
      <c r="J1716" s="65" t="s">
        <v>34</v>
      </c>
      <c r="K1716" s="65" t="s">
        <v>35</v>
      </c>
      <c r="L1716" s="65" t="s">
        <v>36</v>
      </c>
      <c r="M1716" s="65" t="s">
        <v>37</v>
      </c>
      <c r="N1716" s="62"/>
      <c r="O1716" s="62"/>
      <c r="P1716" s="62"/>
      <c r="Q1716" s="62"/>
      <c r="R1716" s="62"/>
      <c r="S1716" s="62"/>
      <c r="T1716" s="62"/>
    </row>
    <row r="1717" spans="1:22" x14ac:dyDescent="0.2">
      <c r="A1717" s="65" t="s">
        <v>132</v>
      </c>
      <c r="B1717" s="70"/>
      <c r="C1717" s="70"/>
      <c r="D1717" s="70"/>
      <c r="E1717" s="70"/>
      <c r="F1717" s="70"/>
      <c r="G1717" s="70"/>
      <c r="H1717" s="70"/>
      <c r="I1717" s="70"/>
      <c r="J1717" s="70"/>
      <c r="K1717" s="70"/>
      <c r="L1717" s="70"/>
      <c r="M1717" s="70"/>
      <c r="N1717" s="62"/>
      <c r="O1717" s="62"/>
      <c r="P1717" s="62"/>
      <c r="Q1717" s="62"/>
      <c r="R1717" s="62"/>
      <c r="S1717" s="62"/>
      <c r="T1717" s="62"/>
    </row>
    <row r="1718" spans="1:22" x14ac:dyDescent="0.2">
      <c r="A1718" s="65" t="s">
        <v>133</v>
      </c>
      <c r="B1718" s="70"/>
      <c r="C1718" s="70"/>
      <c r="D1718" s="70"/>
      <c r="E1718" s="70"/>
      <c r="F1718" s="70"/>
      <c r="G1718" s="70"/>
      <c r="H1718" s="70"/>
      <c r="I1718" s="70"/>
      <c r="J1718" s="70"/>
      <c r="K1718" s="70"/>
      <c r="L1718" s="70"/>
      <c r="M1718" s="70"/>
      <c r="N1718" s="62"/>
      <c r="O1718" s="62"/>
      <c r="P1718" s="62"/>
      <c r="Q1718" s="62"/>
      <c r="R1718" s="62"/>
      <c r="S1718" s="62"/>
      <c r="T1718" s="62"/>
    </row>
    <row r="1719" spans="1:22" x14ac:dyDescent="0.2">
      <c r="B1719" s="64" t="s">
        <v>7</v>
      </c>
      <c r="C1719" s="65" t="s">
        <v>8</v>
      </c>
      <c r="D1719" s="65" t="s">
        <v>9</v>
      </c>
      <c r="E1719" s="65" t="s">
        <v>10</v>
      </c>
      <c r="F1719" s="65" t="s">
        <v>11</v>
      </c>
      <c r="G1719" s="65" t="s">
        <v>12</v>
      </c>
      <c r="H1719" s="65" t="s">
        <v>13</v>
      </c>
      <c r="I1719" s="65" t="s">
        <v>14</v>
      </c>
      <c r="J1719" s="65" t="s">
        <v>15</v>
      </c>
      <c r="K1719" s="65" t="s">
        <v>16</v>
      </c>
      <c r="L1719" s="65" t="s">
        <v>17</v>
      </c>
      <c r="M1719" s="65" t="s">
        <v>18</v>
      </c>
      <c r="N1719" s="65" t="s">
        <v>40</v>
      </c>
      <c r="O1719" s="62"/>
      <c r="P1719" s="62"/>
      <c r="Q1719" s="62"/>
      <c r="R1719" s="62"/>
      <c r="S1719" s="62"/>
      <c r="T1719" s="62"/>
    </row>
    <row r="1720" spans="1:22" x14ac:dyDescent="0.2">
      <c r="A1720" s="65" t="s">
        <v>134</v>
      </c>
      <c r="B1720" s="70"/>
      <c r="C1720" s="70"/>
      <c r="D1720" s="70"/>
      <c r="E1720" s="70"/>
      <c r="F1720" s="70"/>
      <c r="G1720" s="70"/>
      <c r="H1720" s="70"/>
      <c r="I1720" s="70"/>
      <c r="J1720" s="70"/>
      <c r="K1720" s="70"/>
      <c r="L1720" s="70"/>
      <c r="M1720" s="70"/>
      <c r="N1720" s="69" t="e">
        <f>N1638-N1637</f>
        <v>#DIV/0!</v>
      </c>
      <c r="O1720" s="62"/>
      <c r="P1720" s="62"/>
      <c r="Q1720" s="62"/>
      <c r="R1720" s="62"/>
      <c r="S1720" s="62"/>
      <c r="T1720" s="62"/>
    </row>
    <row r="1721" spans="1:22" x14ac:dyDescent="0.2">
      <c r="A1721" s="65" t="s">
        <v>135</v>
      </c>
      <c r="B1721" s="70"/>
      <c r="C1721" s="70"/>
      <c r="D1721" s="70"/>
      <c r="E1721" s="70"/>
      <c r="F1721" s="70"/>
      <c r="G1721" s="70"/>
      <c r="H1721" s="70"/>
      <c r="I1721" s="70"/>
      <c r="J1721" s="70"/>
      <c r="K1721" s="70"/>
      <c r="L1721" s="70"/>
      <c r="M1721" s="70"/>
      <c r="N1721" s="70" t="e">
        <f>(N1720/N1637)*100</f>
        <v>#DIV/0!</v>
      </c>
      <c r="O1721" s="62"/>
      <c r="P1721" s="62"/>
      <c r="Q1721" s="62"/>
      <c r="R1721" s="62"/>
      <c r="S1721" s="62"/>
      <c r="T1721" s="62"/>
    </row>
    <row r="1722" spans="1:22" s="77" customFormat="1" x14ac:dyDescent="0.2">
      <c r="A1722" s="74"/>
      <c r="B1722" s="75"/>
      <c r="C1722" s="75"/>
      <c r="D1722" s="76"/>
      <c r="E1722" s="76"/>
      <c r="F1722" s="76"/>
      <c r="G1722" s="76"/>
      <c r="H1722" s="76"/>
      <c r="I1722" s="76"/>
      <c r="J1722" s="76"/>
      <c r="K1722" s="76"/>
      <c r="L1722" s="76"/>
      <c r="M1722" s="76"/>
      <c r="N1722" s="76"/>
      <c r="O1722" s="76"/>
      <c r="P1722" s="76"/>
      <c r="Q1722" s="76"/>
      <c r="R1722" s="76"/>
      <c r="S1722" s="76"/>
      <c r="T1722" s="76"/>
    </row>
    <row r="1723" spans="1:22" s="86" customFormat="1" x14ac:dyDescent="0.2">
      <c r="A1723" s="82"/>
      <c r="B1723" s="83"/>
      <c r="C1723" s="83"/>
      <c r="D1723" s="83"/>
      <c r="E1723" s="83"/>
      <c r="F1723" s="85"/>
      <c r="G1723" s="85"/>
      <c r="H1723" s="85"/>
      <c r="I1723" s="85"/>
      <c r="J1723" s="85"/>
      <c r="K1723" s="85"/>
      <c r="L1723" s="85"/>
      <c r="M1723" s="85"/>
      <c r="N1723" s="85"/>
      <c r="O1723" s="85"/>
      <c r="P1723" s="85"/>
      <c r="Q1723" s="104"/>
      <c r="R1723" s="90"/>
      <c r="S1723" s="90"/>
      <c r="T1723" s="90"/>
      <c r="U1723" s="90"/>
      <c r="V1723" s="90"/>
    </row>
    <row r="1724" spans="1:22" x14ac:dyDescent="0.2">
      <c r="A1724" s="59" t="s">
        <v>44</v>
      </c>
      <c r="B1724" s="64" t="s">
        <v>7</v>
      </c>
      <c r="C1724" s="65" t="s">
        <v>8</v>
      </c>
      <c r="D1724" s="65" t="s">
        <v>9</v>
      </c>
      <c r="E1724" s="65" t="s">
        <v>10</v>
      </c>
      <c r="F1724" s="65" t="s">
        <v>11</v>
      </c>
      <c r="G1724" s="65" t="s">
        <v>12</v>
      </c>
      <c r="H1724" s="65" t="s">
        <v>13</v>
      </c>
      <c r="I1724" s="65" t="s">
        <v>14</v>
      </c>
      <c r="J1724" s="65" t="s">
        <v>15</v>
      </c>
      <c r="K1724" s="65" t="s">
        <v>16</v>
      </c>
      <c r="L1724" s="65" t="s">
        <v>17</v>
      </c>
      <c r="M1724" s="65" t="s">
        <v>18</v>
      </c>
      <c r="N1724" s="65" t="s">
        <v>40</v>
      </c>
      <c r="Q1724" s="102"/>
      <c r="R1724" s="80"/>
      <c r="S1724" s="80"/>
      <c r="T1724" s="80"/>
      <c r="U1724" s="80"/>
      <c r="V1724" s="80"/>
    </row>
    <row r="1725" spans="1:22" s="79" customFormat="1" x14ac:dyDescent="0.2">
      <c r="A1725" s="64">
        <v>2003</v>
      </c>
      <c r="B1725" s="96">
        <v>11568</v>
      </c>
      <c r="C1725" s="96">
        <v>11599</v>
      </c>
      <c r="D1725" s="96">
        <v>11769</v>
      </c>
      <c r="E1725" s="96">
        <v>11984</v>
      </c>
      <c r="F1725" s="96">
        <v>12302</v>
      </c>
      <c r="G1725" s="96">
        <v>12671</v>
      </c>
      <c r="H1725" s="96">
        <v>12776</v>
      </c>
      <c r="I1725" s="96">
        <v>12768</v>
      </c>
      <c r="J1725" s="96">
        <v>12391</v>
      </c>
      <c r="K1725" s="96">
        <v>12177</v>
      </c>
      <c r="L1725" s="96">
        <v>12026</v>
      </c>
      <c r="M1725" s="96">
        <v>12041</v>
      </c>
      <c r="N1725" s="107">
        <f t="shared" ref="N1725:N1731" si="1039">AVERAGE(B1725:M1725)</f>
        <v>12172.666666666666</v>
      </c>
      <c r="O1725" s="107">
        <f t="shared" ref="O1725:O1733" si="1040">AVERAGE(B1725:M1725)</f>
        <v>12172.666666666666</v>
      </c>
      <c r="P1725" s="60"/>
      <c r="Q1725" s="102"/>
      <c r="R1725" s="80"/>
      <c r="S1725" s="80"/>
      <c r="T1725" s="80"/>
      <c r="U1725" s="80"/>
      <c r="V1725" s="80"/>
    </row>
    <row r="1726" spans="1:22" x14ac:dyDescent="0.2">
      <c r="A1726" s="65">
        <v>2004</v>
      </c>
      <c r="B1726" s="96">
        <v>11760</v>
      </c>
      <c r="C1726" s="71">
        <v>11838</v>
      </c>
      <c r="D1726" s="71">
        <v>12077</v>
      </c>
      <c r="E1726" s="71">
        <v>12355</v>
      </c>
      <c r="F1726" s="71">
        <v>12691</v>
      </c>
      <c r="G1726" s="71">
        <v>13051</v>
      </c>
      <c r="H1726" s="71">
        <v>13128</v>
      </c>
      <c r="I1726" s="71">
        <v>13083</v>
      </c>
      <c r="J1726" s="71">
        <v>12729</v>
      </c>
      <c r="K1726" s="71">
        <v>12519</v>
      </c>
      <c r="L1726" s="71">
        <v>12348</v>
      </c>
      <c r="M1726" s="71">
        <v>12336</v>
      </c>
      <c r="N1726" s="106">
        <f t="shared" si="1039"/>
        <v>12492.916666666666</v>
      </c>
      <c r="O1726" s="107">
        <f t="shared" si="1040"/>
        <v>12492.916666666666</v>
      </c>
      <c r="Q1726" s="102"/>
      <c r="R1726" s="80"/>
      <c r="S1726" s="80"/>
      <c r="T1726" s="80"/>
      <c r="U1726" s="80"/>
      <c r="V1726" s="80"/>
    </row>
    <row r="1727" spans="1:22" x14ac:dyDescent="0.2">
      <c r="A1727" s="65">
        <v>2005</v>
      </c>
      <c r="B1727" s="96">
        <v>12064</v>
      </c>
      <c r="C1727" s="71">
        <v>12151</v>
      </c>
      <c r="D1727" s="71">
        <v>12365</v>
      </c>
      <c r="E1727" s="71">
        <v>12711</v>
      </c>
      <c r="F1727" s="71">
        <v>13010</v>
      </c>
      <c r="G1727" s="71">
        <v>13413</v>
      </c>
      <c r="H1727" s="71">
        <v>13514</v>
      </c>
      <c r="I1727" s="71">
        <v>13497</v>
      </c>
      <c r="J1727" s="71">
        <v>13041</v>
      </c>
      <c r="K1727" s="71">
        <v>12782</v>
      </c>
      <c r="L1727" s="71">
        <v>12629</v>
      </c>
      <c r="M1727" s="71">
        <v>12609</v>
      </c>
      <c r="N1727" s="106">
        <f t="shared" si="1039"/>
        <v>12815.5</v>
      </c>
      <c r="O1727" s="107">
        <f t="shared" si="1040"/>
        <v>12815.5</v>
      </c>
      <c r="Q1727" s="102"/>
      <c r="R1727" s="80"/>
      <c r="S1727" s="80"/>
      <c r="T1727" s="80"/>
      <c r="U1727" s="80"/>
      <c r="V1727" s="80"/>
    </row>
    <row r="1728" spans="1:22" x14ac:dyDescent="0.2">
      <c r="A1728" s="65">
        <v>2006</v>
      </c>
      <c r="B1728" s="96">
        <v>12339</v>
      </c>
      <c r="C1728" s="71">
        <v>12438</v>
      </c>
      <c r="D1728" s="71">
        <v>12674</v>
      </c>
      <c r="E1728" s="71">
        <v>12960</v>
      </c>
      <c r="F1728" s="71">
        <v>13268</v>
      </c>
      <c r="G1728" s="71">
        <v>13638</v>
      </c>
      <c r="H1728" s="71">
        <v>13790</v>
      </c>
      <c r="I1728" s="71">
        <v>13764</v>
      </c>
      <c r="J1728" s="71">
        <v>13322</v>
      </c>
      <c r="K1728" s="71">
        <v>13125</v>
      </c>
      <c r="L1728" s="71">
        <v>12994</v>
      </c>
      <c r="M1728" s="71">
        <v>13005</v>
      </c>
      <c r="N1728" s="106">
        <f t="shared" si="1039"/>
        <v>13109.75</v>
      </c>
      <c r="O1728" s="107">
        <f t="shared" si="1040"/>
        <v>13109.75</v>
      </c>
      <c r="Q1728" s="102"/>
      <c r="R1728" s="80"/>
      <c r="S1728" s="80"/>
      <c r="T1728" s="80"/>
      <c r="U1728" s="80"/>
      <c r="V1728" s="80"/>
    </row>
    <row r="1729" spans="1:22" x14ac:dyDescent="0.2">
      <c r="A1729" s="65">
        <v>2007</v>
      </c>
      <c r="B1729" s="96">
        <v>12703</v>
      </c>
      <c r="C1729" s="71">
        <v>12790</v>
      </c>
      <c r="D1729" s="71">
        <v>12987</v>
      </c>
      <c r="E1729" s="71">
        <v>13260</v>
      </c>
      <c r="F1729" s="71">
        <v>13630</v>
      </c>
      <c r="G1729" s="71">
        <v>14012</v>
      </c>
      <c r="H1729" s="71">
        <v>14092</v>
      </c>
      <c r="I1729" s="71">
        <v>14045</v>
      </c>
      <c r="J1729" s="71">
        <v>13637</v>
      </c>
      <c r="K1729" s="71">
        <v>13441</v>
      </c>
      <c r="L1729" s="71">
        <v>13278</v>
      </c>
      <c r="M1729" s="71">
        <v>13244</v>
      </c>
      <c r="N1729" s="106">
        <f t="shared" si="1039"/>
        <v>13426.583333333334</v>
      </c>
      <c r="O1729" s="107">
        <f t="shared" si="1040"/>
        <v>13426.583333333334</v>
      </c>
      <c r="Q1729" s="102"/>
      <c r="R1729" s="80"/>
      <c r="S1729" s="80"/>
      <c r="T1729" s="80"/>
      <c r="U1729" s="80"/>
      <c r="V1729" s="80"/>
    </row>
    <row r="1730" spans="1:22" x14ac:dyDescent="0.2">
      <c r="A1730" s="65">
        <v>2008</v>
      </c>
      <c r="B1730" s="96">
        <v>12905</v>
      </c>
      <c r="C1730" s="71">
        <v>12971</v>
      </c>
      <c r="D1730" s="71">
        <v>13156</v>
      </c>
      <c r="E1730" s="71">
        <v>13396</v>
      </c>
      <c r="F1730" s="71">
        <v>13709</v>
      </c>
      <c r="G1730" s="71">
        <v>14052</v>
      </c>
      <c r="H1730" s="71">
        <v>14129</v>
      </c>
      <c r="I1730" s="71">
        <v>14056</v>
      </c>
      <c r="J1730" s="71">
        <v>13563</v>
      </c>
      <c r="K1730" s="71">
        <v>13300</v>
      </c>
      <c r="L1730" s="71">
        <v>13040</v>
      </c>
      <c r="M1730" s="71">
        <v>12959</v>
      </c>
      <c r="N1730" s="106">
        <f t="shared" si="1039"/>
        <v>13436.333333333334</v>
      </c>
      <c r="O1730" s="107">
        <f t="shared" si="1040"/>
        <v>13436.333333333334</v>
      </c>
      <c r="Q1730" s="102"/>
      <c r="R1730" s="80"/>
      <c r="S1730" s="80"/>
      <c r="T1730" s="80"/>
      <c r="U1730" s="80"/>
      <c r="V1730" s="80"/>
    </row>
    <row r="1731" spans="1:22" x14ac:dyDescent="0.2">
      <c r="A1731" s="65">
        <v>2009</v>
      </c>
      <c r="B1731" s="96">
        <v>12607</v>
      </c>
      <c r="C1731" s="96">
        <v>12616</v>
      </c>
      <c r="D1731" s="96">
        <v>12748</v>
      </c>
      <c r="E1731" s="96">
        <v>12977</v>
      </c>
      <c r="F1731" s="96">
        <v>13337</v>
      </c>
      <c r="G1731" s="96">
        <v>13656</v>
      </c>
      <c r="H1731" s="96">
        <v>13746</v>
      </c>
      <c r="I1731" s="96">
        <v>13675</v>
      </c>
      <c r="J1731" s="96">
        <v>13245</v>
      </c>
      <c r="K1731" s="96">
        <v>12956</v>
      </c>
      <c r="L1731" s="96">
        <v>12735</v>
      </c>
      <c r="M1731" s="96">
        <v>12631</v>
      </c>
      <c r="N1731" s="106">
        <f t="shared" si="1039"/>
        <v>13077.416666666666</v>
      </c>
      <c r="O1731" s="107">
        <f t="shared" si="1040"/>
        <v>13077.416666666666</v>
      </c>
      <c r="Q1731" s="102"/>
      <c r="R1731" s="80"/>
      <c r="S1731" s="80"/>
      <c r="T1731" s="80"/>
      <c r="U1731" s="80"/>
      <c r="V1731" s="80"/>
    </row>
    <row r="1732" spans="1:22" x14ac:dyDescent="0.2">
      <c r="A1732" s="65">
        <v>2010</v>
      </c>
      <c r="B1732" s="96">
        <v>12315</v>
      </c>
      <c r="C1732" s="96">
        <v>12359</v>
      </c>
      <c r="D1732" s="96">
        <v>12578</v>
      </c>
      <c r="E1732" s="96">
        <v>12915</v>
      </c>
      <c r="F1732" s="96">
        <v>13243</v>
      </c>
      <c r="G1732" s="96">
        <v>13616</v>
      </c>
      <c r="H1732" s="96">
        <v>13720</v>
      </c>
      <c r="I1732" s="96">
        <v>13712</v>
      </c>
      <c r="J1732" s="96">
        <v>13351</v>
      </c>
      <c r="K1732" s="96">
        <v>13085</v>
      </c>
      <c r="L1732" s="96">
        <v>12872</v>
      </c>
      <c r="M1732" s="96">
        <v>12818</v>
      </c>
      <c r="N1732" s="106">
        <f>AVERAGE(B1732:M1732)</f>
        <v>13048.666666666666</v>
      </c>
      <c r="O1732" s="107">
        <f t="shared" si="1040"/>
        <v>13048.666666666666</v>
      </c>
      <c r="Q1732" s="102"/>
      <c r="R1732" s="80"/>
      <c r="S1732" s="80"/>
      <c r="T1732" s="80"/>
      <c r="U1732" s="80"/>
      <c r="V1732" s="80"/>
    </row>
    <row r="1733" spans="1:22" x14ac:dyDescent="0.2">
      <c r="A1733" s="65">
        <v>2011</v>
      </c>
      <c r="B1733" s="96">
        <v>12477</v>
      </c>
      <c r="C1733" s="71">
        <v>12614</v>
      </c>
      <c r="D1733" s="71">
        <v>12881</v>
      </c>
      <c r="E1733" s="71">
        <v>13233</v>
      </c>
      <c r="F1733" s="71">
        <v>13535</v>
      </c>
      <c r="G1733" s="71">
        <v>13947</v>
      </c>
      <c r="H1733" s="71">
        <v>14032</v>
      </c>
      <c r="I1733" s="71">
        <v>14023</v>
      </c>
      <c r="J1733" s="71">
        <v>13629</v>
      </c>
      <c r="K1733" s="71">
        <v>13418</v>
      </c>
      <c r="L1733" s="71">
        <v>13249</v>
      </c>
      <c r="M1733" s="71">
        <v>13195</v>
      </c>
      <c r="N1733" s="106">
        <f>AVERAGE(B1733:M1733)</f>
        <v>13352.75</v>
      </c>
      <c r="O1733" s="107">
        <f t="shared" si="1040"/>
        <v>13352.75</v>
      </c>
      <c r="Q1733" s="102"/>
      <c r="R1733" s="80"/>
      <c r="S1733" s="80"/>
      <c r="T1733" s="80"/>
      <c r="U1733" s="80"/>
      <c r="V1733" s="80"/>
    </row>
    <row r="1734" spans="1:22" x14ac:dyDescent="0.2">
      <c r="A1734" s="65">
        <v>2012</v>
      </c>
      <c r="B1734" s="96">
        <v>12904</v>
      </c>
      <c r="C1734" s="96">
        <v>13038</v>
      </c>
      <c r="D1734" s="96">
        <v>13334</v>
      </c>
      <c r="E1734" s="96">
        <v>13620</v>
      </c>
      <c r="F1734" s="96">
        <v>13946</v>
      </c>
      <c r="G1734" s="96">
        <v>14311</v>
      </c>
      <c r="H1734" s="96">
        <v>14387</v>
      </c>
      <c r="I1734" s="96">
        <v>14404</v>
      </c>
      <c r="J1734" s="96">
        <v>14018</v>
      </c>
      <c r="K1734" s="96">
        <v>13796</v>
      </c>
      <c r="L1734" s="96">
        <v>13598</v>
      </c>
      <c r="M1734" s="96">
        <v>13591</v>
      </c>
      <c r="N1734" s="106">
        <f>AVERAGE(B1734:M1734)</f>
        <v>13745.583333333334</v>
      </c>
      <c r="O1734" s="107">
        <f>AVERAGE(B1734:M1734)</f>
        <v>13745.583333333334</v>
      </c>
      <c r="Q1734" s="102"/>
      <c r="R1734" s="80"/>
      <c r="S1734" s="80"/>
      <c r="T1734" s="80"/>
      <c r="U1734" s="80"/>
      <c r="V1734" s="80"/>
    </row>
    <row r="1735" spans="1:22" x14ac:dyDescent="0.2">
      <c r="A1735" s="65">
        <v>2013</v>
      </c>
      <c r="B1735" s="96">
        <v>13264</v>
      </c>
      <c r="C1735" s="96">
        <v>13403</v>
      </c>
      <c r="D1735" s="131">
        <v>13668</v>
      </c>
      <c r="E1735" s="131">
        <v>13990</v>
      </c>
      <c r="F1735" s="131">
        <v>14368</v>
      </c>
      <c r="G1735" s="131">
        <v>14773</v>
      </c>
      <c r="H1735" s="131">
        <v>14856</v>
      </c>
      <c r="I1735" s="131">
        <v>14837</v>
      </c>
      <c r="J1735" s="131">
        <v>14399</v>
      </c>
      <c r="K1735" s="131">
        <v>14219</v>
      </c>
      <c r="L1735" s="131">
        <v>14148</v>
      </c>
      <c r="M1735" s="131">
        <v>14095</v>
      </c>
      <c r="N1735" s="106">
        <f>AVERAGE(B1735:M1735)</f>
        <v>14168.333333333334</v>
      </c>
      <c r="O1735" s="107">
        <f>AVERAGE(B1735:M1735)</f>
        <v>14168.333333333334</v>
      </c>
      <c r="Q1735" s="102"/>
      <c r="R1735" s="80"/>
      <c r="S1735" s="80"/>
      <c r="T1735" s="80"/>
      <c r="U1735" s="80"/>
      <c r="V1735" s="80"/>
    </row>
    <row r="1736" spans="1:22" x14ac:dyDescent="0.2">
      <c r="A1736" s="65">
        <v>2014</v>
      </c>
      <c r="B1736" s="96">
        <v>13783</v>
      </c>
      <c r="C1736" s="131">
        <v>13873</v>
      </c>
      <c r="D1736" s="131">
        <v>14143</v>
      </c>
      <c r="E1736" s="131">
        <v>14469</v>
      </c>
      <c r="F1736" s="131">
        <v>14873</v>
      </c>
      <c r="G1736" s="131">
        <v>15270</v>
      </c>
      <c r="H1736" s="71">
        <v>15337</v>
      </c>
      <c r="I1736" s="71">
        <v>15296</v>
      </c>
      <c r="J1736" s="71">
        <v>14885</v>
      </c>
      <c r="K1736" s="71">
        <v>14727</v>
      </c>
      <c r="L1736" s="92">
        <v>14541</v>
      </c>
      <c r="M1736" s="92">
        <v>14512</v>
      </c>
      <c r="N1736" s="106">
        <f>AVERAGE(B1736:M1736)</f>
        <v>14642.416666666666</v>
      </c>
      <c r="O1736" s="107">
        <f>AVERAGE(B1736:M1736)</f>
        <v>14642.416666666666</v>
      </c>
      <c r="Q1736" s="102"/>
      <c r="R1736" s="80"/>
      <c r="S1736" s="80"/>
      <c r="T1736" s="80"/>
      <c r="U1736" s="80"/>
      <c r="V1736" s="80"/>
    </row>
    <row r="1737" spans="1:22" x14ac:dyDescent="0.2">
      <c r="A1737" s="65">
        <v>2015</v>
      </c>
      <c r="B1737" s="96"/>
      <c r="C1737" s="131"/>
      <c r="D1737" s="131"/>
      <c r="E1737" s="131"/>
      <c r="F1737" s="131"/>
      <c r="G1737" s="131"/>
      <c r="H1737" s="71"/>
      <c r="I1737" s="71"/>
      <c r="J1737" s="71"/>
      <c r="K1737" s="92"/>
      <c r="L1737" s="92"/>
      <c r="M1737" s="71"/>
      <c r="N1737" s="106" t="e">
        <f>AVERAGE(B1737:B1737)</f>
        <v>#DIV/0!</v>
      </c>
      <c r="O1737" s="107" t="e">
        <f>AVERAGE(B1737:M1737)</f>
        <v>#DIV/0!</v>
      </c>
      <c r="Q1737" s="102"/>
      <c r="R1737" s="80"/>
      <c r="S1737" s="80"/>
      <c r="T1737" s="80"/>
      <c r="U1737" s="80"/>
      <c r="V1737" s="80"/>
    </row>
    <row r="1738" spans="1:22" x14ac:dyDescent="0.2">
      <c r="B1738" s="65" t="s">
        <v>27</v>
      </c>
      <c r="C1738" s="73" t="s">
        <v>24</v>
      </c>
      <c r="D1738" s="73" t="s">
        <v>28</v>
      </c>
      <c r="E1738" s="65" t="s">
        <v>29</v>
      </c>
      <c r="F1738" s="65" t="s">
        <v>30</v>
      </c>
      <c r="G1738" s="65" t="s">
        <v>31</v>
      </c>
      <c r="H1738" s="65" t="s">
        <v>32</v>
      </c>
      <c r="I1738" s="65" t="s">
        <v>33</v>
      </c>
      <c r="J1738" s="65" t="s">
        <v>34</v>
      </c>
      <c r="K1738" s="65" t="s">
        <v>35</v>
      </c>
      <c r="L1738" s="65" t="s">
        <v>36</v>
      </c>
      <c r="M1738" s="65" t="s">
        <v>37</v>
      </c>
      <c r="N1738" s="65"/>
      <c r="Q1738" s="102"/>
      <c r="R1738" s="80"/>
      <c r="S1738" s="80"/>
      <c r="T1738" s="80"/>
      <c r="U1738" s="80"/>
      <c r="V1738" s="80"/>
    </row>
    <row r="1739" spans="1:22" x14ac:dyDescent="0.2">
      <c r="A1739" s="65" t="s">
        <v>25</v>
      </c>
      <c r="B1739" s="70">
        <f>B1726-M1725</f>
        <v>-281</v>
      </c>
      <c r="C1739" s="70">
        <f t="shared" ref="C1739:M1739" si="1041">C1726-B1726</f>
        <v>78</v>
      </c>
      <c r="D1739" s="70">
        <f t="shared" si="1041"/>
        <v>239</v>
      </c>
      <c r="E1739" s="70">
        <f t="shared" si="1041"/>
        <v>278</v>
      </c>
      <c r="F1739" s="70">
        <f t="shared" si="1041"/>
        <v>336</v>
      </c>
      <c r="G1739" s="70">
        <f t="shared" si="1041"/>
        <v>360</v>
      </c>
      <c r="H1739" s="70">
        <f t="shared" si="1041"/>
        <v>77</v>
      </c>
      <c r="I1739" s="70">
        <f t="shared" si="1041"/>
        <v>-45</v>
      </c>
      <c r="J1739" s="70">
        <f t="shared" si="1041"/>
        <v>-354</v>
      </c>
      <c r="K1739" s="70">
        <f t="shared" si="1041"/>
        <v>-210</v>
      </c>
      <c r="L1739" s="70">
        <f t="shared" si="1041"/>
        <v>-171</v>
      </c>
      <c r="M1739" s="70">
        <f t="shared" si="1041"/>
        <v>-12</v>
      </c>
      <c r="N1739" s="69"/>
      <c r="Q1739" s="102"/>
      <c r="R1739" s="80"/>
      <c r="S1739" s="80"/>
      <c r="T1739" s="80"/>
      <c r="U1739" s="80"/>
      <c r="V1739" s="80"/>
    </row>
    <row r="1740" spans="1:22" x14ac:dyDescent="0.2">
      <c r="A1740" s="65" t="s">
        <v>26</v>
      </c>
      <c r="B1740" s="70">
        <f>(B1739/M1725)*100</f>
        <v>-2.3336932148492648</v>
      </c>
      <c r="C1740" s="70">
        <f t="shared" ref="C1740:M1740" si="1042">(C1739/B1726)*100</f>
        <v>0.66326530612244894</v>
      </c>
      <c r="D1740" s="70">
        <f t="shared" si="1042"/>
        <v>2.0189221152221659</v>
      </c>
      <c r="E1740" s="70">
        <f t="shared" si="1042"/>
        <v>2.3018961662664572</v>
      </c>
      <c r="F1740" s="70">
        <f t="shared" si="1042"/>
        <v>2.7195467422096318</v>
      </c>
      <c r="G1740" s="70">
        <f t="shared" si="1042"/>
        <v>2.8366558978803877</v>
      </c>
      <c r="H1740" s="70">
        <f t="shared" si="1042"/>
        <v>0.58999310397670679</v>
      </c>
      <c r="I1740" s="70">
        <f t="shared" si="1042"/>
        <v>-0.34277879341864714</v>
      </c>
      <c r="J1740" s="70">
        <f t="shared" si="1042"/>
        <v>-2.7058014216922723</v>
      </c>
      <c r="K1740" s="70">
        <f t="shared" si="1042"/>
        <v>-1.6497761018147539</v>
      </c>
      <c r="L1740" s="70">
        <f t="shared" si="1042"/>
        <v>-1.3659237958303379</v>
      </c>
      <c r="M1740" s="70">
        <f t="shared" si="1042"/>
        <v>-9.718172983479105E-2</v>
      </c>
      <c r="Q1740" s="102"/>
      <c r="R1740" s="80"/>
      <c r="S1740" s="80"/>
      <c r="T1740" s="80"/>
      <c r="U1740" s="80"/>
      <c r="V1740" s="80"/>
    </row>
    <row r="1741" spans="1:22" x14ac:dyDescent="0.2">
      <c r="B1741" s="64" t="s">
        <v>7</v>
      </c>
      <c r="C1741" s="65" t="s">
        <v>8</v>
      </c>
      <c r="D1741" s="65" t="s">
        <v>9</v>
      </c>
      <c r="E1741" s="65" t="s">
        <v>10</v>
      </c>
      <c r="F1741" s="65" t="s">
        <v>11</v>
      </c>
      <c r="G1741" s="65" t="s">
        <v>12</v>
      </c>
      <c r="H1741" s="65" t="s">
        <v>13</v>
      </c>
      <c r="I1741" s="65" t="s">
        <v>14</v>
      </c>
      <c r="J1741" s="65" t="s">
        <v>15</v>
      </c>
      <c r="K1741" s="65" t="s">
        <v>16</v>
      </c>
      <c r="L1741" s="65" t="s">
        <v>17</v>
      </c>
      <c r="M1741" s="65" t="s">
        <v>18</v>
      </c>
      <c r="N1741" s="65" t="s">
        <v>40</v>
      </c>
      <c r="Q1741" s="102"/>
      <c r="R1741" s="80"/>
      <c r="S1741" s="80"/>
      <c r="T1741" s="80"/>
      <c r="U1741" s="80"/>
      <c r="V1741" s="80"/>
    </row>
    <row r="1742" spans="1:22" x14ac:dyDescent="0.2">
      <c r="A1742" s="65" t="s">
        <v>38</v>
      </c>
      <c r="B1742" s="70">
        <f t="shared" ref="B1742:M1742" si="1043">B1726-B1725</f>
        <v>192</v>
      </c>
      <c r="C1742" s="70">
        <f t="shared" si="1043"/>
        <v>239</v>
      </c>
      <c r="D1742" s="70">
        <f t="shared" si="1043"/>
        <v>308</v>
      </c>
      <c r="E1742" s="70">
        <f t="shared" si="1043"/>
        <v>371</v>
      </c>
      <c r="F1742" s="70">
        <f t="shared" si="1043"/>
        <v>389</v>
      </c>
      <c r="G1742" s="70">
        <f t="shared" si="1043"/>
        <v>380</v>
      </c>
      <c r="H1742" s="70">
        <f t="shared" si="1043"/>
        <v>352</v>
      </c>
      <c r="I1742" s="70">
        <f t="shared" si="1043"/>
        <v>315</v>
      </c>
      <c r="J1742" s="70">
        <f t="shared" si="1043"/>
        <v>338</v>
      </c>
      <c r="K1742" s="70">
        <f t="shared" si="1043"/>
        <v>342</v>
      </c>
      <c r="L1742" s="70">
        <f t="shared" si="1043"/>
        <v>322</v>
      </c>
      <c r="M1742" s="70">
        <f t="shared" si="1043"/>
        <v>295</v>
      </c>
      <c r="N1742" s="70">
        <f>O1726-O1725</f>
        <v>320.25</v>
      </c>
      <c r="Q1742" s="102"/>
      <c r="R1742" s="80"/>
      <c r="S1742" s="80"/>
      <c r="T1742" s="80"/>
      <c r="U1742" s="80"/>
      <c r="V1742" s="80"/>
    </row>
    <row r="1743" spans="1:22" x14ac:dyDescent="0.2">
      <c r="A1743" s="65" t="s">
        <v>39</v>
      </c>
      <c r="B1743" s="70">
        <f t="shared" ref="B1743:M1743" si="1044">(B1742/B1725)*100</f>
        <v>1.6597510373443984</v>
      </c>
      <c r="C1743" s="70">
        <f t="shared" si="1044"/>
        <v>2.0605224588326578</v>
      </c>
      <c r="D1743" s="70">
        <f t="shared" si="1044"/>
        <v>2.6170447786557904</v>
      </c>
      <c r="E1743" s="70">
        <f t="shared" si="1044"/>
        <v>3.0957943925233646</v>
      </c>
      <c r="F1743" s="70">
        <f t="shared" si="1044"/>
        <v>3.1620874654527715</v>
      </c>
      <c r="G1743" s="70">
        <f t="shared" si="1044"/>
        <v>2.998974035198485</v>
      </c>
      <c r="H1743" s="70">
        <f t="shared" si="1044"/>
        <v>2.7551659361302443</v>
      </c>
      <c r="I1743" s="70">
        <f t="shared" si="1044"/>
        <v>2.4671052631578947</v>
      </c>
      <c r="J1743" s="70">
        <f t="shared" si="1044"/>
        <v>2.7277862965055282</v>
      </c>
      <c r="K1743" s="70">
        <f t="shared" si="1044"/>
        <v>2.8085735402808574</v>
      </c>
      <c r="L1743" s="70">
        <f t="shared" si="1044"/>
        <v>2.6775320139697323</v>
      </c>
      <c r="M1743" s="70">
        <f t="shared" si="1044"/>
        <v>2.4499626276887301</v>
      </c>
      <c r="N1743" s="81">
        <f>(N1742/O1725)*100</f>
        <v>2.6308943534695222</v>
      </c>
      <c r="Q1743" s="102"/>
      <c r="R1743" s="80"/>
      <c r="S1743" s="80"/>
      <c r="T1743" s="80"/>
      <c r="U1743" s="80"/>
      <c r="V1743" s="80"/>
    </row>
    <row r="1744" spans="1:22" s="77" customFormat="1" x14ac:dyDescent="0.2">
      <c r="A1744" s="74"/>
      <c r="B1744" s="75"/>
      <c r="C1744" s="75"/>
      <c r="D1744" s="75"/>
      <c r="E1744" s="75"/>
      <c r="F1744" s="75"/>
      <c r="G1744" s="75"/>
      <c r="H1744" s="75"/>
      <c r="I1744" s="75"/>
      <c r="J1744" s="75"/>
      <c r="K1744" s="75"/>
      <c r="L1744" s="75"/>
      <c r="M1744" s="75"/>
      <c r="N1744" s="76"/>
      <c r="O1744" s="76"/>
      <c r="P1744" s="76"/>
      <c r="Q1744" s="103"/>
      <c r="R1744" s="93"/>
      <c r="S1744" s="93"/>
      <c r="T1744" s="93"/>
      <c r="U1744" s="93"/>
      <c r="V1744" s="93"/>
    </row>
    <row r="1745" spans="1:22" x14ac:dyDescent="0.2">
      <c r="B1745" s="65" t="s">
        <v>27</v>
      </c>
      <c r="C1745" s="73" t="s">
        <v>24</v>
      </c>
      <c r="D1745" s="73" t="s">
        <v>28</v>
      </c>
      <c r="E1745" s="65" t="s">
        <v>29</v>
      </c>
      <c r="F1745" s="65" t="s">
        <v>30</v>
      </c>
      <c r="G1745" s="65" t="s">
        <v>31</v>
      </c>
      <c r="H1745" s="65" t="s">
        <v>32</v>
      </c>
      <c r="I1745" s="65" t="s">
        <v>33</v>
      </c>
      <c r="J1745" s="65" t="s">
        <v>34</v>
      </c>
      <c r="K1745" s="65" t="s">
        <v>35</v>
      </c>
      <c r="L1745" s="65" t="s">
        <v>36</v>
      </c>
      <c r="M1745" s="65" t="s">
        <v>37</v>
      </c>
      <c r="O1745" s="109"/>
      <c r="Q1745" s="102"/>
      <c r="R1745" s="60"/>
      <c r="S1745" s="60"/>
      <c r="T1745" s="60"/>
      <c r="U1745" s="60"/>
      <c r="V1745" s="60"/>
    </row>
    <row r="1746" spans="1:22" x14ac:dyDescent="0.2">
      <c r="A1746" s="65" t="s">
        <v>61</v>
      </c>
      <c r="B1746" s="110">
        <f>B1727-M1726</f>
        <v>-272</v>
      </c>
      <c r="C1746" s="110">
        <f t="shared" ref="C1746:I1746" si="1045">C1727-B1727</f>
        <v>87</v>
      </c>
      <c r="D1746" s="110">
        <f t="shared" si="1045"/>
        <v>214</v>
      </c>
      <c r="E1746" s="110">
        <f t="shared" si="1045"/>
        <v>346</v>
      </c>
      <c r="F1746" s="110">
        <f t="shared" si="1045"/>
        <v>299</v>
      </c>
      <c r="G1746" s="110">
        <f t="shared" si="1045"/>
        <v>403</v>
      </c>
      <c r="H1746" s="110">
        <f t="shared" si="1045"/>
        <v>101</v>
      </c>
      <c r="I1746" s="110">
        <f t="shared" si="1045"/>
        <v>-17</v>
      </c>
      <c r="J1746" s="110">
        <f>J1727-I1727</f>
        <v>-456</v>
      </c>
      <c r="K1746" s="110">
        <f>K1727-J1727</f>
        <v>-259</v>
      </c>
      <c r="L1746" s="110">
        <f>L1727-K1727</f>
        <v>-153</v>
      </c>
      <c r="M1746" s="110">
        <f>M1727-L1727</f>
        <v>-20</v>
      </c>
      <c r="Q1746" s="102"/>
      <c r="R1746" s="60"/>
      <c r="S1746" s="60"/>
      <c r="T1746" s="60"/>
      <c r="U1746" s="60"/>
      <c r="V1746" s="60"/>
    </row>
    <row r="1747" spans="1:22" x14ac:dyDescent="0.2">
      <c r="A1747" s="65" t="s">
        <v>62</v>
      </c>
      <c r="B1747" s="70">
        <f>(B1746/M1726)*100</f>
        <v>-2.2049286640726331</v>
      </c>
      <c r="C1747" s="70">
        <f t="shared" ref="C1747:I1747" si="1046">(C1746/B1727)*100</f>
        <v>0.72115384615384615</v>
      </c>
      <c r="D1747" s="70">
        <f t="shared" si="1046"/>
        <v>1.7611719200065836</v>
      </c>
      <c r="E1747" s="70">
        <f t="shared" si="1046"/>
        <v>2.798220784472301</v>
      </c>
      <c r="F1747" s="70">
        <f t="shared" si="1046"/>
        <v>2.3522932892770041</v>
      </c>
      <c r="G1747" s="70">
        <f t="shared" si="1046"/>
        <v>3.0976172175249808</v>
      </c>
      <c r="H1747" s="70">
        <f t="shared" si="1046"/>
        <v>0.7530008200999031</v>
      </c>
      <c r="I1747" s="70">
        <f t="shared" si="1046"/>
        <v>-0.12579547136303093</v>
      </c>
      <c r="J1747" s="70">
        <f>(J1746/I1727)*100</f>
        <v>-3.3785285619026455</v>
      </c>
      <c r="K1747" s="70">
        <f>(K1746/J1727)*100</f>
        <v>-1.9860440150295224</v>
      </c>
      <c r="L1747" s="70">
        <f>(L1746/K1727)*100</f>
        <v>-1.1969957753090283</v>
      </c>
      <c r="M1747" s="70">
        <f>(M1746/L1727)*100</f>
        <v>-0.15836566632354104</v>
      </c>
      <c r="Q1747" s="102"/>
      <c r="R1747" s="60"/>
      <c r="S1747" s="60"/>
      <c r="T1747" s="60"/>
      <c r="U1747" s="60"/>
      <c r="V1747" s="60"/>
    </row>
    <row r="1748" spans="1:22" x14ac:dyDescent="0.2">
      <c r="B1748" s="64" t="s">
        <v>7</v>
      </c>
      <c r="C1748" s="65" t="s">
        <v>8</v>
      </c>
      <c r="D1748" s="65" t="s">
        <v>9</v>
      </c>
      <c r="E1748" s="65" t="s">
        <v>10</v>
      </c>
      <c r="F1748" s="65" t="s">
        <v>11</v>
      </c>
      <c r="G1748" s="65" t="s">
        <v>12</v>
      </c>
      <c r="H1748" s="65" t="s">
        <v>13</v>
      </c>
      <c r="I1748" s="65" t="s">
        <v>14</v>
      </c>
      <c r="J1748" s="65" t="s">
        <v>15</v>
      </c>
      <c r="K1748" s="65" t="s">
        <v>16</v>
      </c>
      <c r="L1748" s="65" t="s">
        <v>17</v>
      </c>
      <c r="M1748" s="65" t="s">
        <v>18</v>
      </c>
      <c r="N1748" s="65" t="s">
        <v>40</v>
      </c>
      <c r="Q1748" s="102"/>
      <c r="R1748" s="60"/>
      <c r="S1748" s="60"/>
      <c r="T1748" s="60"/>
      <c r="U1748" s="60"/>
      <c r="V1748" s="60"/>
    </row>
    <row r="1749" spans="1:22" x14ac:dyDescent="0.2">
      <c r="A1749" s="65" t="s">
        <v>63</v>
      </c>
      <c r="B1749" s="110">
        <f t="shared" ref="B1749:M1749" si="1047">B1727-B1726</f>
        <v>304</v>
      </c>
      <c r="C1749" s="110">
        <f t="shared" si="1047"/>
        <v>313</v>
      </c>
      <c r="D1749" s="110">
        <f t="shared" si="1047"/>
        <v>288</v>
      </c>
      <c r="E1749" s="110">
        <f t="shared" si="1047"/>
        <v>356</v>
      </c>
      <c r="F1749" s="110">
        <f t="shared" si="1047"/>
        <v>319</v>
      </c>
      <c r="G1749" s="110">
        <f t="shared" si="1047"/>
        <v>362</v>
      </c>
      <c r="H1749" s="110">
        <f t="shared" si="1047"/>
        <v>386</v>
      </c>
      <c r="I1749" s="110">
        <f t="shared" si="1047"/>
        <v>414</v>
      </c>
      <c r="J1749" s="110">
        <f t="shared" si="1047"/>
        <v>312</v>
      </c>
      <c r="K1749" s="110">
        <f t="shared" si="1047"/>
        <v>263</v>
      </c>
      <c r="L1749" s="110">
        <f t="shared" si="1047"/>
        <v>281</v>
      </c>
      <c r="M1749" s="110">
        <f t="shared" si="1047"/>
        <v>273</v>
      </c>
      <c r="N1749" s="70">
        <f>O1727-O1726</f>
        <v>322.58333333333394</v>
      </c>
      <c r="Q1749" s="102"/>
      <c r="R1749" s="60"/>
      <c r="S1749" s="60"/>
      <c r="T1749" s="60"/>
      <c r="U1749" s="60"/>
      <c r="V1749" s="60"/>
    </row>
    <row r="1750" spans="1:22" x14ac:dyDescent="0.2">
      <c r="A1750" s="65" t="s">
        <v>64</v>
      </c>
      <c r="B1750" s="70">
        <f t="shared" ref="B1750:I1750" si="1048">(B1749/B1726)*100</f>
        <v>2.5850340136054419</v>
      </c>
      <c r="C1750" s="70">
        <f t="shared" si="1048"/>
        <v>2.6440277073830036</v>
      </c>
      <c r="D1750" s="70">
        <f t="shared" si="1048"/>
        <v>2.3846981866357537</v>
      </c>
      <c r="E1750" s="70">
        <f t="shared" si="1048"/>
        <v>2.8814245244840149</v>
      </c>
      <c r="F1750" s="70">
        <f t="shared" si="1048"/>
        <v>2.5135923095106767</v>
      </c>
      <c r="G1750" s="70">
        <f t="shared" si="1048"/>
        <v>2.7737338135008809</v>
      </c>
      <c r="H1750" s="70">
        <f t="shared" si="1048"/>
        <v>2.9402803168799516</v>
      </c>
      <c r="I1750" s="70">
        <f t="shared" si="1048"/>
        <v>3.1644118321485899</v>
      </c>
      <c r="J1750" s="70">
        <f>(J1749/J1726)*100</f>
        <v>2.4510959226962057</v>
      </c>
      <c r="K1750" s="70">
        <f>(K1749/K1726)*100</f>
        <v>2.1008067737039697</v>
      </c>
      <c r="L1750" s="70">
        <f>(L1749/L1726)*100</f>
        <v>2.2756721736313574</v>
      </c>
      <c r="M1750" s="70">
        <f>(M1749/M1726)*100</f>
        <v>2.213035019455253</v>
      </c>
      <c r="N1750" s="81">
        <f>(N1749/O1726)*100</f>
        <v>2.5821298735950422</v>
      </c>
      <c r="Q1750" s="102"/>
      <c r="R1750" s="60"/>
      <c r="S1750" s="60"/>
      <c r="T1750" s="60"/>
      <c r="U1750" s="60"/>
      <c r="V1750" s="60"/>
    </row>
    <row r="1751" spans="1:22" s="77" customFormat="1" ht="12" customHeight="1" x14ac:dyDescent="0.2">
      <c r="A1751" s="74"/>
      <c r="B1751" s="75"/>
      <c r="C1751" s="75"/>
      <c r="D1751" s="75"/>
      <c r="E1751" s="75"/>
      <c r="F1751" s="75"/>
      <c r="G1751" s="75"/>
      <c r="H1751" s="75"/>
      <c r="I1751" s="75"/>
      <c r="J1751" s="75"/>
      <c r="K1751" s="75"/>
      <c r="L1751" s="75"/>
      <c r="M1751" s="75"/>
      <c r="N1751" s="76"/>
      <c r="O1751" s="76"/>
      <c r="P1751" s="76"/>
      <c r="Q1751" s="103"/>
      <c r="R1751" s="76"/>
      <c r="S1751" s="76"/>
      <c r="T1751" s="76"/>
      <c r="U1751" s="76"/>
      <c r="V1751" s="76"/>
    </row>
    <row r="1752" spans="1:22" x14ac:dyDescent="0.2">
      <c r="B1752" s="65" t="s">
        <v>27</v>
      </c>
      <c r="C1752" s="73" t="s">
        <v>24</v>
      </c>
      <c r="D1752" s="73" t="s">
        <v>28</v>
      </c>
      <c r="E1752" s="65" t="s">
        <v>29</v>
      </c>
      <c r="F1752" s="65" t="s">
        <v>30</v>
      </c>
      <c r="G1752" s="65" t="s">
        <v>31</v>
      </c>
      <c r="H1752" s="65" t="s">
        <v>32</v>
      </c>
      <c r="I1752" s="65" t="s">
        <v>33</v>
      </c>
      <c r="J1752" s="65" t="s">
        <v>34</v>
      </c>
      <c r="K1752" s="65" t="s">
        <v>35</v>
      </c>
      <c r="L1752" s="65" t="s">
        <v>36</v>
      </c>
      <c r="M1752" s="65" t="s">
        <v>37</v>
      </c>
      <c r="Q1752" s="102"/>
      <c r="R1752" s="60"/>
      <c r="S1752" s="60"/>
      <c r="T1752" s="60"/>
      <c r="U1752" s="60"/>
      <c r="V1752" s="60"/>
    </row>
    <row r="1753" spans="1:22" x14ac:dyDescent="0.2">
      <c r="A1753" s="65" t="s">
        <v>65</v>
      </c>
      <c r="B1753" s="110">
        <f>B1728-M1727</f>
        <v>-270</v>
      </c>
      <c r="C1753" s="110">
        <f t="shared" ref="C1753:H1753" si="1049">C1728-B1728</f>
        <v>99</v>
      </c>
      <c r="D1753" s="110">
        <f t="shared" si="1049"/>
        <v>236</v>
      </c>
      <c r="E1753" s="110">
        <f t="shared" si="1049"/>
        <v>286</v>
      </c>
      <c r="F1753" s="110">
        <f t="shared" si="1049"/>
        <v>308</v>
      </c>
      <c r="G1753" s="110">
        <f t="shared" si="1049"/>
        <v>370</v>
      </c>
      <c r="H1753" s="110">
        <f t="shared" si="1049"/>
        <v>152</v>
      </c>
      <c r="I1753" s="110">
        <f>I1728-H1728</f>
        <v>-26</v>
      </c>
      <c r="J1753" s="110">
        <f>J1728-I1728</f>
        <v>-442</v>
      </c>
      <c r="K1753" s="110">
        <f>K1728-J1728</f>
        <v>-197</v>
      </c>
      <c r="L1753" s="110">
        <f>L1728-K1728</f>
        <v>-131</v>
      </c>
      <c r="M1753" s="110">
        <f>M1728-L1728</f>
        <v>11</v>
      </c>
      <c r="Q1753" s="102"/>
      <c r="R1753" s="60"/>
      <c r="S1753" s="60"/>
      <c r="T1753" s="60"/>
      <c r="U1753" s="60"/>
      <c r="V1753" s="60"/>
    </row>
    <row r="1754" spans="1:22" x14ac:dyDescent="0.2">
      <c r="A1754" s="65" t="s">
        <v>66</v>
      </c>
      <c r="B1754" s="70">
        <f>(B1753/M1727)*100</f>
        <v>-2.1413276231263381</v>
      </c>
      <c r="C1754" s="70">
        <f t="shared" ref="C1754:H1754" si="1050">(C1753/B1728)*100</f>
        <v>0.80233406272793595</v>
      </c>
      <c r="D1754" s="70">
        <f t="shared" si="1050"/>
        <v>1.897411159350378</v>
      </c>
      <c r="E1754" s="70">
        <f t="shared" si="1050"/>
        <v>2.2565882909894275</v>
      </c>
      <c r="F1754" s="70">
        <f t="shared" si="1050"/>
        <v>2.3765432098765431</v>
      </c>
      <c r="G1754" s="70">
        <f t="shared" si="1050"/>
        <v>2.7886644558335845</v>
      </c>
      <c r="H1754" s="70">
        <f t="shared" si="1050"/>
        <v>1.1145329227159408</v>
      </c>
      <c r="I1754" s="70">
        <f>(I1753/H1728)*100</f>
        <v>-0.18854242204496011</v>
      </c>
      <c r="J1754" s="70">
        <f>(J1753/I1728)*100</f>
        <v>-3.2112757919209534</v>
      </c>
      <c r="K1754" s="70">
        <f>(K1753/J1728)*100</f>
        <v>-1.4787569434018917</v>
      </c>
      <c r="L1754" s="70">
        <f>(L1753/K1728)*100</f>
        <v>-0.99809523809523804</v>
      </c>
      <c r="M1754" s="70">
        <f>(M1753/L1728)*100</f>
        <v>8.4654455902724329E-2</v>
      </c>
      <c r="Q1754" s="102"/>
      <c r="R1754" s="60"/>
      <c r="S1754" s="60"/>
      <c r="T1754" s="60"/>
      <c r="U1754" s="60"/>
      <c r="V1754" s="60"/>
    </row>
    <row r="1755" spans="1:22" x14ac:dyDescent="0.2">
      <c r="B1755" s="64" t="s">
        <v>7</v>
      </c>
      <c r="C1755" s="65" t="s">
        <v>8</v>
      </c>
      <c r="D1755" s="65" t="s">
        <v>9</v>
      </c>
      <c r="E1755" s="65" t="s">
        <v>10</v>
      </c>
      <c r="F1755" s="65" t="s">
        <v>11</v>
      </c>
      <c r="G1755" s="65" t="s">
        <v>12</v>
      </c>
      <c r="H1755" s="65" t="s">
        <v>13</v>
      </c>
      <c r="I1755" s="65" t="s">
        <v>14</v>
      </c>
      <c r="J1755" s="65" t="s">
        <v>15</v>
      </c>
      <c r="K1755" s="65" t="s">
        <v>16</v>
      </c>
      <c r="L1755" s="65" t="s">
        <v>17</v>
      </c>
      <c r="M1755" s="65" t="s">
        <v>18</v>
      </c>
      <c r="N1755" s="65" t="s">
        <v>40</v>
      </c>
      <c r="Q1755" s="102"/>
      <c r="R1755" s="60"/>
      <c r="S1755" s="60"/>
      <c r="T1755" s="60"/>
      <c r="U1755" s="60"/>
      <c r="V1755" s="60"/>
    </row>
    <row r="1756" spans="1:22" x14ac:dyDescent="0.2">
      <c r="A1756" s="65" t="s">
        <v>67</v>
      </c>
      <c r="B1756" s="110">
        <f t="shared" ref="B1756:H1756" si="1051">B1728-B1727</f>
        <v>275</v>
      </c>
      <c r="C1756" s="110">
        <f t="shared" si="1051"/>
        <v>287</v>
      </c>
      <c r="D1756" s="110">
        <f t="shared" si="1051"/>
        <v>309</v>
      </c>
      <c r="E1756" s="110">
        <f t="shared" si="1051"/>
        <v>249</v>
      </c>
      <c r="F1756" s="110">
        <f t="shared" si="1051"/>
        <v>258</v>
      </c>
      <c r="G1756" s="110">
        <f t="shared" si="1051"/>
        <v>225</v>
      </c>
      <c r="H1756" s="110">
        <f t="shared" si="1051"/>
        <v>276</v>
      </c>
      <c r="I1756" s="110">
        <f>I1728-I1727</f>
        <v>267</v>
      </c>
      <c r="J1756" s="110">
        <f>J1728-J1727</f>
        <v>281</v>
      </c>
      <c r="K1756" s="110">
        <f>K1728-K1727</f>
        <v>343</v>
      </c>
      <c r="L1756" s="110">
        <f>L1728-L1727</f>
        <v>365</v>
      </c>
      <c r="M1756" s="110">
        <f>M1728-M1727</f>
        <v>396</v>
      </c>
      <c r="N1756" s="106">
        <f>O1728-O1727</f>
        <v>294.25</v>
      </c>
      <c r="Q1756" s="102"/>
      <c r="R1756" s="60"/>
      <c r="S1756" s="60"/>
      <c r="T1756" s="60"/>
      <c r="U1756" s="60"/>
      <c r="V1756" s="60"/>
    </row>
    <row r="1757" spans="1:22" x14ac:dyDescent="0.2">
      <c r="A1757" s="65" t="s">
        <v>68</v>
      </c>
      <c r="B1757" s="70">
        <f t="shared" ref="B1757:H1757" si="1052">(B1756/B1727)*100</f>
        <v>2.2795092838196287</v>
      </c>
      <c r="C1757" s="70">
        <f t="shared" si="1052"/>
        <v>2.3619455188873344</v>
      </c>
      <c r="D1757" s="70">
        <f t="shared" si="1052"/>
        <v>2.4989890820865344</v>
      </c>
      <c r="E1757" s="70">
        <f t="shared" si="1052"/>
        <v>1.9589332074581072</v>
      </c>
      <c r="F1757" s="70">
        <f t="shared" si="1052"/>
        <v>1.9830899308224441</v>
      </c>
      <c r="G1757" s="70">
        <f t="shared" si="1052"/>
        <v>1.6774770744799821</v>
      </c>
      <c r="H1757" s="70">
        <f t="shared" si="1052"/>
        <v>2.0423264762468549</v>
      </c>
      <c r="I1757" s="70">
        <f>(I1756/I1727)*100</f>
        <v>1.9782173816403645</v>
      </c>
      <c r="J1757" s="70">
        <f>(J1756/J1727)*100</f>
        <v>2.1547427344528796</v>
      </c>
      <c r="K1757" s="70">
        <f>(K1756/K1727)*100</f>
        <v>2.6834611171960567</v>
      </c>
      <c r="L1757" s="70">
        <f>(L1756/L1727)*100</f>
        <v>2.8901734104046244</v>
      </c>
      <c r="M1757" s="70">
        <f>(M1756/M1727)*100</f>
        <v>3.1406138472519629</v>
      </c>
      <c r="N1757" s="81">
        <f>(N1756/O1727)*100</f>
        <v>2.296047754672077</v>
      </c>
      <c r="Q1757" s="102"/>
      <c r="R1757" s="80"/>
      <c r="S1757" s="80"/>
      <c r="T1757" s="80"/>
      <c r="U1757" s="80"/>
      <c r="V1757" s="80"/>
    </row>
    <row r="1758" spans="1:22" s="77" customFormat="1" ht="12" customHeight="1" x14ac:dyDescent="0.2">
      <c r="A1758" s="74"/>
      <c r="B1758" s="75"/>
      <c r="C1758" s="75"/>
      <c r="D1758" s="75"/>
      <c r="E1758" s="75"/>
      <c r="F1758" s="75"/>
      <c r="G1758" s="75"/>
      <c r="H1758" s="75"/>
      <c r="I1758" s="75"/>
      <c r="J1758" s="75"/>
      <c r="K1758" s="75"/>
      <c r="L1758" s="75"/>
      <c r="M1758" s="75"/>
      <c r="N1758" s="76"/>
      <c r="O1758" s="76"/>
      <c r="P1758" s="76"/>
      <c r="Q1758" s="103"/>
      <c r="R1758" s="76"/>
      <c r="S1758" s="76"/>
      <c r="T1758" s="76"/>
      <c r="U1758" s="76"/>
      <c r="V1758" s="76"/>
    </row>
    <row r="1759" spans="1:22" x14ac:dyDescent="0.2">
      <c r="B1759" s="65" t="s">
        <v>27</v>
      </c>
      <c r="C1759" s="73" t="s">
        <v>24</v>
      </c>
      <c r="D1759" s="73" t="s">
        <v>28</v>
      </c>
      <c r="E1759" s="65" t="s">
        <v>29</v>
      </c>
      <c r="F1759" s="65" t="s">
        <v>30</v>
      </c>
      <c r="G1759" s="65" t="s">
        <v>31</v>
      </c>
      <c r="H1759" s="65" t="s">
        <v>32</v>
      </c>
      <c r="I1759" s="65" t="s">
        <v>33</v>
      </c>
      <c r="J1759" s="65" t="s">
        <v>34</v>
      </c>
      <c r="K1759" s="65" t="s">
        <v>35</v>
      </c>
      <c r="L1759" s="65" t="s">
        <v>36</v>
      </c>
      <c r="M1759" s="65" t="s">
        <v>37</v>
      </c>
      <c r="Q1759" s="102"/>
      <c r="R1759" s="60"/>
      <c r="S1759" s="60"/>
      <c r="T1759" s="60"/>
      <c r="U1759" s="60"/>
      <c r="V1759" s="60"/>
    </row>
    <row r="1760" spans="1:22" x14ac:dyDescent="0.2">
      <c r="A1760" s="65" t="s">
        <v>69</v>
      </c>
      <c r="B1760" s="110">
        <f>B1729-M1728</f>
        <v>-302</v>
      </c>
      <c r="C1760" s="110">
        <f>C1729-B1729</f>
        <v>87</v>
      </c>
      <c r="D1760" s="110">
        <f t="shared" ref="D1760:M1760" si="1053">D1729-C1729</f>
        <v>197</v>
      </c>
      <c r="E1760" s="110">
        <f t="shared" si="1053"/>
        <v>273</v>
      </c>
      <c r="F1760" s="110">
        <f t="shared" si="1053"/>
        <v>370</v>
      </c>
      <c r="G1760" s="110">
        <f t="shared" si="1053"/>
        <v>382</v>
      </c>
      <c r="H1760" s="110">
        <f t="shared" si="1053"/>
        <v>80</v>
      </c>
      <c r="I1760" s="110">
        <f t="shared" si="1053"/>
        <v>-47</v>
      </c>
      <c r="J1760" s="110">
        <f t="shared" si="1053"/>
        <v>-408</v>
      </c>
      <c r="K1760" s="110">
        <f t="shared" si="1053"/>
        <v>-196</v>
      </c>
      <c r="L1760" s="110">
        <f t="shared" si="1053"/>
        <v>-163</v>
      </c>
      <c r="M1760" s="110">
        <f t="shared" si="1053"/>
        <v>-34</v>
      </c>
      <c r="Q1760" s="102"/>
      <c r="R1760" s="60"/>
      <c r="S1760" s="60"/>
      <c r="T1760" s="60"/>
      <c r="U1760" s="60"/>
      <c r="V1760" s="60"/>
    </row>
    <row r="1761" spans="1:22" x14ac:dyDescent="0.2">
      <c r="A1761" s="65" t="s">
        <v>70</v>
      </c>
      <c r="B1761" s="70">
        <f>(B1760/M1728)*100</f>
        <v>-2.3221837754709727</v>
      </c>
      <c r="C1761" s="70">
        <f t="shared" ref="C1761:M1761" si="1054">(C1760/B1729)*100</f>
        <v>0.68487758797134535</v>
      </c>
      <c r="D1761" s="70">
        <f t="shared" si="1054"/>
        <v>1.5402658326817826</v>
      </c>
      <c r="E1761" s="70">
        <f t="shared" si="1054"/>
        <v>2.1021021021021022</v>
      </c>
      <c r="F1761" s="70">
        <f t="shared" si="1054"/>
        <v>2.7903469079939671</v>
      </c>
      <c r="G1761" s="70">
        <f t="shared" si="1054"/>
        <v>2.8026412325752017</v>
      </c>
      <c r="H1761" s="70">
        <f t="shared" si="1054"/>
        <v>0.57093919497573509</v>
      </c>
      <c r="I1761" s="70">
        <f t="shared" si="1054"/>
        <v>-0.33352256599489072</v>
      </c>
      <c r="J1761" s="70">
        <f t="shared" si="1054"/>
        <v>-2.9049483802064788</v>
      </c>
      <c r="K1761" s="70">
        <f t="shared" si="1054"/>
        <v>-1.4372662609078242</v>
      </c>
      <c r="L1761" s="70">
        <f t="shared" si="1054"/>
        <v>-1.2127073878431665</v>
      </c>
      <c r="M1761" s="70">
        <f t="shared" si="1054"/>
        <v>-0.2560626600391625</v>
      </c>
      <c r="Q1761" s="102"/>
      <c r="R1761" s="60"/>
      <c r="S1761" s="60"/>
      <c r="T1761" s="60"/>
      <c r="U1761" s="60"/>
      <c r="V1761" s="60"/>
    </row>
    <row r="1762" spans="1:22" x14ac:dyDescent="0.2">
      <c r="B1762" s="64" t="s">
        <v>7</v>
      </c>
      <c r="C1762" s="65" t="s">
        <v>8</v>
      </c>
      <c r="D1762" s="65" t="s">
        <v>9</v>
      </c>
      <c r="E1762" s="65" t="s">
        <v>10</v>
      </c>
      <c r="F1762" s="65" t="s">
        <v>11</v>
      </c>
      <c r="G1762" s="65" t="s">
        <v>12</v>
      </c>
      <c r="H1762" s="65" t="s">
        <v>13</v>
      </c>
      <c r="I1762" s="65" t="s">
        <v>14</v>
      </c>
      <c r="J1762" s="65" t="s">
        <v>15</v>
      </c>
      <c r="K1762" s="65" t="s">
        <v>16</v>
      </c>
      <c r="L1762" s="65" t="s">
        <v>17</v>
      </c>
      <c r="M1762" s="65" t="s">
        <v>18</v>
      </c>
      <c r="N1762" s="65" t="s">
        <v>40</v>
      </c>
      <c r="Q1762" s="102"/>
      <c r="R1762" s="60"/>
      <c r="S1762" s="60"/>
      <c r="T1762" s="60"/>
      <c r="U1762" s="60"/>
      <c r="V1762" s="60"/>
    </row>
    <row r="1763" spans="1:22" x14ac:dyDescent="0.2">
      <c r="A1763" s="65" t="s">
        <v>71</v>
      </c>
      <c r="B1763" s="110">
        <f>B1729-B1728</f>
        <v>364</v>
      </c>
      <c r="C1763" s="110">
        <f t="shared" ref="C1763:I1763" si="1055">C1729-C1728</f>
        <v>352</v>
      </c>
      <c r="D1763" s="110">
        <f t="shared" si="1055"/>
        <v>313</v>
      </c>
      <c r="E1763" s="110">
        <f t="shared" si="1055"/>
        <v>300</v>
      </c>
      <c r="F1763" s="110">
        <f t="shared" si="1055"/>
        <v>362</v>
      </c>
      <c r="G1763" s="110">
        <f t="shared" si="1055"/>
        <v>374</v>
      </c>
      <c r="H1763" s="110">
        <f t="shared" si="1055"/>
        <v>302</v>
      </c>
      <c r="I1763" s="110">
        <f t="shared" si="1055"/>
        <v>281</v>
      </c>
      <c r="J1763" s="110">
        <f>J1729-J1728</f>
        <v>315</v>
      </c>
      <c r="K1763" s="110">
        <f>K1729-K1728</f>
        <v>316</v>
      </c>
      <c r="L1763" s="110">
        <f>L1729-L1728</f>
        <v>284</v>
      </c>
      <c r="M1763" s="110">
        <f>M1729-M1728</f>
        <v>239</v>
      </c>
      <c r="N1763" s="106">
        <f>O1729-O1728</f>
        <v>316.83333333333394</v>
      </c>
      <c r="Q1763" s="102"/>
      <c r="R1763" s="60"/>
      <c r="S1763" s="60"/>
      <c r="T1763" s="60"/>
      <c r="U1763" s="60"/>
      <c r="V1763" s="60"/>
    </row>
    <row r="1764" spans="1:22" x14ac:dyDescent="0.2">
      <c r="A1764" s="65" t="s">
        <v>72</v>
      </c>
      <c r="B1764" s="70">
        <f t="shared" ref="B1764:I1764" si="1056">(B1763/B1728)*100</f>
        <v>2.9499959478077638</v>
      </c>
      <c r="C1764" s="70">
        <f t="shared" si="1056"/>
        <v>2.8300369834378518</v>
      </c>
      <c r="D1764" s="70">
        <f t="shared" si="1056"/>
        <v>2.4696228499289883</v>
      </c>
      <c r="E1764" s="70">
        <f t="shared" si="1056"/>
        <v>2.3148148148148149</v>
      </c>
      <c r="F1764" s="70">
        <f t="shared" si="1056"/>
        <v>2.7283690081398855</v>
      </c>
      <c r="G1764" s="70">
        <f t="shared" si="1056"/>
        <v>2.7423375861563279</v>
      </c>
      <c r="H1764" s="70">
        <f t="shared" si="1056"/>
        <v>2.189992748368383</v>
      </c>
      <c r="I1764" s="70">
        <f t="shared" si="1056"/>
        <v>2.0415576867189769</v>
      </c>
      <c r="J1764" s="70">
        <f>(J1763/J1728)*100</f>
        <v>2.3645098333583547</v>
      </c>
      <c r="K1764" s="70">
        <f>(K1763/K1728)*100</f>
        <v>2.4076190476190478</v>
      </c>
      <c r="L1764" s="70">
        <f>(L1763/L1728)*100</f>
        <v>2.185624134215792</v>
      </c>
      <c r="M1764" s="70">
        <f>(M1763/M1728)*100</f>
        <v>1.8377547097270279</v>
      </c>
      <c r="N1764" s="81">
        <f>(N1763/O1728)*100</f>
        <v>2.4167763178804624</v>
      </c>
      <c r="Q1764" s="102"/>
      <c r="R1764" s="80"/>
      <c r="S1764" s="80"/>
      <c r="T1764" s="80"/>
      <c r="U1764" s="80"/>
      <c r="V1764" s="80"/>
    </row>
    <row r="1765" spans="1:22" s="77" customFormat="1" x14ac:dyDescent="0.2">
      <c r="A1765" s="74"/>
      <c r="B1765" s="75"/>
      <c r="C1765" s="75"/>
      <c r="D1765" s="76"/>
      <c r="E1765" s="76"/>
      <c r="F1765" s="76"/>
      <c r="G1765" s="76"/>
      <c r="H1765" s="76"/>
      <c r="I1765" s="76"/>
      <c r="J1765" s="76"/>
      <c r="K1765" s="76"/>
      <c r="L1765" s="76"/>
      <c r="M1765" s="76"/>
      <c r="N1765" s="76"/>
      <c r="O1765" s="76"/>
      <c r="P1765" s="76"/>
      <c r="Q1765" s="76"/>
      <c r="R1765" s="76"/>
      <c r="S1765" s="76"/>
      <c r="T1765" s="76"/>
    </row>
    <row r="1766" spans="1:22" x14ac:dyDescent="0.2">
      <c r="B1766" s="65" t="s">
        <v>27</v>
      </c>
      <c r="C1766" s="73" t="s">
        <v>24</v>
      </c>
      <c r="D1766" s="73" t="s">
        <v>28</v>
      </c>
      <c r="E1766" s="65" t="s">
        <v>29</v>
      </c>
      <c r="F1766" s="65" t="s">
        <v>30</v>
      </c>
      <c r="G1766" s="65" t="s">
        <v>31</v>
      </c>
      <c r="H1766" s="65" t="s">
        <v>32</v>
      </c>
      <c r="I1766" s="65" t="s">
        <v>33</v>
      </c>
      <c r="J1766" s="65" t="s">
        <v>34</v>
      </c>
      <c r="K1766" s="65" t="s">
        <v>35</v>
      </c>
      <c r="L1766" s="65" t="s">
        <v>36</v>
      </c>
      <c r="M1766" s="65" t="s">
        <v>37</v>
      </c>
      <c r="N1766" s="65"/>
      <c r="O1766" s="65"/>
    </row>
    <row r="1767" spans="1:22" s="79" customFormat="1" x14ac:dyDescent="0.2">
      <c r="A1767" s="65" t="s">
        <v>76</v>
      </c>
      <c r="B1767" s="70">
        <f>B1730-M1729</f>
        <v>-339</v>
      </c>
      <c r="C1767" s="70">
        <f t="shared" ref="C1767:H1767" si="1057">C1730-B1730</f>
        <v>66</v>
      </c>
      <c r="D1767" s="70">
        <f t="shared" si="1057"/>
        <v>185</v>
      </c>
      <c r="E1767" s="70">
        <f t="shared" si="1057"/>
        <v>240</v>
      </c>
      <c r="F1767" s="70">
        <f t="shared" si="1057"/>
        <v>313</v>
      </c>
      <c r="G1767" s="70">
        <f t="shared" si="1057"/>
        <v>343</v>
      </c>
      <c r="H1767" s="70">
        <f t="shared" si="1057"/>
        <v>77</v>
      </c>
      <c r="I1767" s="70">
        <f>I1730-H1730</f>
        <v>-73</v>
      </c>
      <c r="J1767" s="70">
        <f>J1730-I1730</f>
        <v>-493</v>
      </c>
      <c r="K1767" s="70">
        <f>K1730-J1730</f>
        <v>-263</v>
      </c>
      <c r="L1767" s="70">
        <f>L1730-K1730</f>
        <v>-260</v>
      </c>
      <c r="M1767" s="70">
        <f>M1730-L1730</f>
        <v>-81</v>
      </c>
      <c r="N1767" s="60"/>
      <c r="O1767" s="60"/>
      <c r="P1767" s="60"/>
      <c r="Q1767" s="60"/>
      <c r="R1767" s="60"/>
      <c r="S1767" s="60"/>
      <c r="T1767" s="60"/>
    </row>
    <row r="1768" spans="1:22" s="79" customFormat="1" x14ac:dyDescent="0.2">
      <c r="A1768" s="65" t="s">
        <v>77</v>
      </c>
      <c r="B1768" s="70">
        <f>(B1767/M1729)*100</f>
        <v>-2.5596496526729084</v>
      </c>
      <c r="C1768" s="70">
        <f t="shared" ref="C1768:M1768" si="1058">(C1767/B1730)*100</f>
        <v>0.51142967841921738</v>
      </c>
      <c r="D1768" s="70">
        <f t="shared" si="1058"/>
        <v>1.4262585768252254</v>
      </c>
      <c r="E1768" s="70">
        <f t="shared" si="1058"/>
        <v>1.8242626938279112</v>
      </c>
      <c r="F1768" s="70">
        <f t="shared" si="1058"/>
        <v>2.3365183636906539</v>
      </c>
      <c r="G1768" s="70">
        <f t="shared" si="1058"/>
        <v>2.5020059814720259</v>
      </c>
      <c r="H1768" s="70">
        <f t="shared" si="1058"/>
        <v>0.5479647025334472</v>
      </c>
      <c r="I1768" s="70">
        <f t="shared" si="1058"/>
        <v>-0.51666784627362161</v>
      </c>
      <c r="J1768" s="70">
        <f t="shared" si="1058"/>
        <v>-3.5073989755264656</v>
      </c>
      <c r="K1768" s="70">
        <f t="shared" si="1058"/>
        <v>-1.9390990193909903</v>
      </c>
      <c r="L1768" s="70">
        <f t="shared" si="1058"/>
        <v>-1.9548872180451129</v>
      </c>
      <c r="M1768" s="70">
        <f t="shared" si="1058"/>
        <v>-0.62116564417177911</v>
      </c>
      <c r="N1768" s="60"/>
      <c r="O1768" s="60"/>
      <c r="P1768" s="60"/>
      <c r="Q1768" s="60"/>
      <c r="R1768" s="60"/>
      <c r="S1768" s="60"/>
      <c r="T1768" s="60"/>
    </row>
    <row r="1769" spans="1:22" x14ac:dyDescent="0.2">
      <c r="B1769" s="64" t="s">
        <v>7</v>
      </c>
      <c r="C1769" s="65" t="s">
        <v>8</v>
      </c>
      <c r="D1769" s="65" t="s">
        <v>9</v>
      </c>
      <c r="E1769" s="65" t="s">
        <v>10</v>
      </c>
      <c r="F1769" s="65" t="s">
        <v>11</v>
      </c>
      <c r="G1769" s="65" t="s">
        <v>12</v>
      </c>
      <c r="H1769" s="65" t="s">
        <v>13</v>
      </c>
      <c r="I1769" s="65" t="s">
        <v>14</v>
      </c>
      <c r="J1769" s="65" t="s">
        <v>15</v>
      </c>
      <c r="K1769" s="65" t="s">
        <v>16</v>
      </c>
      <c r="L1769" s="65" t="s">
        <v>17</v>
      </c>
      <c r="M1769" s="65" t="s">
        <v>18</v>
      </c>
      <c r="N1769" s="65" t="s">
        <v>40</v>
      </c>
    </row>
    <row r="1770" spans="1:22" s="79" customFormat="1" x14ac:dyDescent="0.2">
      <c r="A1770" s="65" t="s">
        <v>78</v>
      </c>
      <c r="B1770" s="70">
        <f t="shared" ref="B1770:M1770" si="1059">B1730-B1729</f>
        <v>202</v>
      </c>
      <c r="C1770" s="70">
        <f t="shared" si="1059"/>
        <v>181</v>
      </c>
      <c r="D1770" s="70">
        <f t="shared" si="1059"/>
        <v>169</v>
      </c>
      <c r="E1770" s="70">
        <f t="shared" si="1059"/>
        <v>136</v>
      </c>
      <c r="F1770" s="70">
        <f t="shared" si="1059"/>
        <v>79</v>
      </c>
      <c r="G1770" s="70">
        <f t="shared" si="1059"/>
        <v>40</v>
      </c>
      <c r="H1770" s="70">
        <f t="shared" si="1059"/>
        <v>37</v>
      </c>
      <c r="I1770" s="70">
        <f t="shared" si="1059"/>
        <v>11</v>
      </c>
      <c r="J1770" s="70">
        <f t="shared" si="1059"/>
        <v>-74</v>
      </c>
      <c r="K1770" s="70">
        <f t="shared" si="1059"/>
        <v>-141</v>
      </c>
      <c r="L1770" s="70">
        <f t="shared" si="1059"/>
        <v>-238</v>
      </c>
      <c r="M1770" s="70">
        <f t="shared" si="1059"/>
        <v>-285</v>
      </c>
      <c r="N1770" s="106">
        <f>O1730-O1729</f>
        <v>9.75</v>
      </c>
      <c r="O1770" s="60"/>
      <c r="P1770" s="60"/>
      <c r="Q1770" s="60"/>
      <c r="R1770" s="60"/>
      <c r="S1770" s="60"/>
      <c r="T1770" s="60"/>
    </row>
    <row r="1771" spans="1:22" s="79" customFormat="1" x14ac:dyDescent="0.2">
      <c r="A1771" s="65" t="s">
        <v>79</v>
      </c>
      <c r="B1771" s="70">
        <f t="shared" ref="B1771:M1771" si="1060">(B1770/B1729)*100</f>
        <v>1.5901755490828937</v>
      </c>
      <c r="C1771" s="70">
        <f t="shared" si="1060"/>
        <v>1.4151681000781859</v>
      </c>
      <c r="D1771" s="70">
        <f t="shared" si="1060"/>
        <v>1.3013013013013013</v>
      </c>
      <c r="E1771" s="70">
        <f t="shared" si="1060"/>
        <v>1.0256410256410255</v>
      </c>
      <c r="F1771" s="70">
        <f t="shared" si="1060"/>
        <v>0.57960381511371972</v>
      </c>
      <c r="G1771" s="70">
        <f t="shared" si="1060"/>
        <v>0.28546959748786754</v>
      </c>
      <c r="H1771" s="70">
        <f t="shared" si="1060"/>
        <v>0.26256031791087142</v>
      </c>
      <c r="I1771" s="70">
        <f t="shared" si="1060"/>
        <v>7.8319686721253112E-2</v>
      </c>
      <c r="J1771" s="70">
        <f t="shared" si="1060"/>
        <v>-0.54264134340397452</v>
      </c>
      <c r="K1771" s="70">
        <f t="shared" si="1060"/>
        <v>-1.049029090097463</v>
      </c>
      <c r="L1771" s="70">
        <f t="shared" si="1060"/>
        <v>-1.7924386202741376</v>
      </c>
      <c r="M1771" s="70">
        <f t="shared" si="1060"/>
        <v>-2.1519178495922682</v>
      </c>
      <c r="N1771" s="81">
        <f>(N1770/O1729)*100</f>
        <v>7.2617133919649454E-2</v>
      </c>
      <c r="O1771" s="60"/>
      <c r="P1771" s="60"/>
      <c r="Q1771" s="60"/>
      <c r="R1771" s="60"/>
      <c r="S1771" s="60"/>
      <c r="T1771" s="60"/>
    </row>
    <row r="1772" spans="1:22" s="77" customFormat="1" x14ac:dyDescent="0.2">
      <c r="A1772" s="74"/>
      <c r="B1772" s="75"/>
      <c r="C1772" s="75"/>
      <c r="D1772" s="76"/>
      <c r="E1772" s="76"/>
      <c r="F1772" s="76"/>
      <c r="G1772" s="76"/>
      <c r="H1772" s="76"/>
      <c r="I1772" s="76"/>
      <c r="J1772" s="76"/>
      <c r="K1772" s="76"/>
      <c r="L1772" s="76"/>
      <c r="M1772" s="76"/>
      <c r="N1772" s="76"/>
      <c r="O1772" s="76"/>
      <c r="P1772" s="76"/>
      <c r="Q1772" s="76"/>
      <c r="R1772" s="76"/>
      <c r="S1772" s="76"/>
      <c r="T1772" s="76"/>
    </row>
    <row r="1773" spans="1:22" s="65" customFormat="1" x14ac:dyDescent="0.2">
      <c r="B1773" s="65" t="s">
        <v>27</v>
      </c>
      <c r="C1773" s="73" t="s">
        <v>24</v>
      </c>
      <c r="D1773" s="73" t="s">
        <v>28</v>
      </c>
      <c r="E1773" s="65" t="s">
        <v>29</v>
      </c>
      <c r="F1773" s="65" t="s">
        <v>30</v>
      </c>
      <c r="G1773" s="65" t="s">
        <v>31</v>
      </c>
      <c r="H1773" s="65" t="s">
        <v>32</v>
      </c>
      <c r="I1773" s="65" t="s">
        <v>33</v>
      </c>
      <c r="J1773" s="65" t="s">
        <v>34</v>
      </c>
      <c r="K1773" s="65" t="s">
        <v>35</v>
      </c>
      <c r="L1773" s="65" t="s">
        <v>36</v>
      </c>
      <c r="M1773" s="65" t="s">
        <v>37</v>
      </c>
    </row>
    <row r="1774" spans="1:22" s="65" customFormat="1" x14ac:dyDescent="0.2">
      <c r="A1774" s="65" t="s">
        <v>80</v>
      </c>
      <c r="B1774" s="70">
        <f>B1731-M1730</f>
        <v>-352</v>
      </c>
      <c r="C1774" s="70">
        <f t="shared" ref="C1774:M1774" si="1061">C1731-B1731</f>
        <v>9</v>
      </c>
      <c r="D1774" s="70">
        <f t="shared" si="1061"/>
        <v>132</v>
      </c>
      <c r="E1774" s="70">
        <f t="shared" si="1061"/>
        <v>229</v>
      </c>
      <c r="F1774" s="70">
        <f t="shared" si="1061"/>
        <v>360</v>
      </c>
      <c r="G1774" s="70">
        <f t="shared" si="1061"/>
        <v>319</v>
      </c>
      <c r="H1774" s="70">
        <f t="shared" si="1061"/>
        <v>90</v>
      </c>
      <c r="I1774" s="70">
        <f t="shared" si="1061"/>
        <v>-71</v>
      </c>
      <c r="J1774" s="70">
        <f t="shared" si="1061"/>
        <v>-430</v>
      </c>
      <c r="K1774" s="70">
        <f t="shared" si="1061"/>
        <v>-289</v>
      </c>
      <c r="L1774" s="70">
        <f t="shared" si="1061"/>
        <v>-221</v>
      </c>
      <c r="M1774" s="70">
        <f t="shared" si="1061"/>
        <v>-104</v>
      </c>
      <c r="N1774" s="60"/>
    </row>
    <row r="1775" spans="1:22" s="65" customFormat="1" x14ac:dyDescent="0.2">
      <c r="A1775" s="65" t="s">
        <v>81</v>
      </c>
      <c r="B1775" s="70">
        <f>(B1774/M1730)*100</f>
        <v>-2.7162589705995832</v>
      </c>
      <c r="C1775" s="70">
        <f t="shared" ref="C1775:M1775" si="1062">(C1774/B1731)*100</f>
        <v>7.1388910922503379E-2</v>
      </c>
      <c r="D1775" s="70">
        <f t="shared" si="1062"/>
        <v>1.0462904248573239</v>
      </c>
      <c r="E1775" s="70">
        <f t="shared" si="1062"/>
        <v>1.7963602133668026</v>
      </c>
      <c r="F1775" s="70">
        <f t="shared" si="1062"/>
        <v>2.7741388610618789</v>
      </c>
      <c r="G1775" s="70">
        <f t="shared" si="1062"/>
        <v>2.3918422433830697</v>
      </c>
      <c r="H1775" s="70">
        <f t="shared" si="1062"/>
        <v>0.65905096660808438</v>
      </c>
      <c r="I1775" s="70">
        <f t="shared" si="1062"/>
        <v>-0.51651389495125855</v>
      </c>
      <c r="J1775" s="70">
        <f t="shared" si="1062"/>
        <v>-3.1444241316270571</v>
      </c>
      <c r="K1775" s="70">
        <f t="shared" si="1062"/>
        <v>-2.1819554548886373</v>
      </c>
      <c r="L1775" s="70">
        <f t="shared" si="1062"/>
        <v>-1.7057733868477927</v>
      </c>
      <c r="M1775" s="70">
        <f t="shared" si="1062"/>
        <v>-0.81664703572830788</v>
      </c>
      <c r="N1775" s="60"/>
    </row>
    <row r="1776" spans="1:22" s="65" customFormat="1" x14ac:dyDescent="0.2">
      <c r="B1776" s="64" t="s">
        <v>7</v>
      </c>
      <c r="C1776" s="65" t="s">
        <v>8</v>
      </c>
      <c r="D1776" s="65" t="s">
        <v>9</v>
      </c>
      <c r="E1776" s="65" t="s">
        <v>10</v>
      </c>
      <c r="F1776" s="65" t="s">
        <v>11</v>
      </c>
      <c r="G1776" s="65" t="s">
        <v>12</v>
      </c>
      <c r="H1776" s="65" t="s">
        <v>13</v>
      </c>
      <c r="I1776" s="65" t="s">
        <v>14</v>
      </c>
      <c r="J1776" s="65" t="s">
        <v>15</v>
      </c>
      <c r="K1776" s="65" t="s">
        <v>16</v>
      </c>
      <c r="L1776" s="65" t="s">
        <v>17</v>
      </c>
      <c r="M1776" s="65" t="s">
        <v>18</v>
      </c>
      <c r="N1776" s="65" t="s">
        <v>40</v>
      </c>
    </row>
    <row r="1777" spans="1:20" s="65" customFormat="1" x14ac:dyDescent="0.2">
      <c r="A1777" s="65" t="s">
        <v>82</v>
      </c>
      <c r="B1777" s="70">
        <f t="shared" ref="B1777:M1777" si="1063">B1730-B1729</f>
        <v>202</v>
      </c>
      <c r="C1777" s="70">
        <f t="shared" si="1063"/>
        <v>181</v>
      </c>
      <c r="D1777" s="70">
        <f t="shared" si="1063"/>
        <v>169</v>
      </c>
      <c r="E1777" s="70">
        <f t="shared" si="1063"/>
        <v>136</v>
      </c>
      <c r="F1777" s="70">
        <f t="shared" si="1063"/>
        <v>79</v>
      </c>
      <c r="G1777" s="70">
        <f t="shared" si="1063"/>
        <v>40</v>
      </c>
      <c r="H1777" s="70">
        <f t="shared" si="1063"/>
        <v>37</v>
      </c>
      <c r="I1777" s="70">
        <f t="shared" si="1063"/>
        <v>11</v>
      </c>
      <c r="J1777" s="70">
        <f t="shared" si="1063"/>
        <v>-74</v>
      </c>
      <c r="K1777" s="70">
        <f t="shared" si="1063"/>
        <v>-141</v>
      </c>
      <c r="L1777" s="70">
        <f t="shared" si="1063"/>
        <v>-238</v>
      </c>
      <c r="M1777" s="70">
        <f t="shared" si="1063"/>
        <v>-285</v>
      </c>
      <c r="N1777" s="80">
        <f>O1731-O1730</f>
        <v>-358.91666666666788</v>
      </c>
    </row>
    <row r="1778" spans="1:20" s="65" customFormat="1" x14ac:dyDescent="0.2">
      <c r="A1778" s="65" t="s">
        <v>83</v>
      </c>
      <c r="B1778" s="70">
        <f t="shared" ref="B1778:M1778" si="1064">(B1777/B1730)*100</f>
        <v>1.5652847733436652</v>
      </c>
      <c r="C1778" s="70">
        <f t="shared" si="1064"/>
        <v>1.3954205535425179</v>
      </c>
      <c r="D1778" s="70">
        <f t="shared" si="1064"/>
        <v>1.2845849802371543</v>
      </c>
      <c r="E1778" s="70">
        <f t="shared" si="1064"/>
        <v>1.015228426395939</v>
      </c>
      <c r="F1778" s="70">
        <f t="shared" si="1064"/>
        <v>0.57626376832737614</v>
      </c>
      <c r="G1778" s="70">
        <f t="shared" si="1064"/>
        <v>0.2846569883290635</v>
      </c>
      <c r="H1778" s="70">
        <f t="shared" si="1064"/>
        <v>0.26187274400169863</v>
      </c>
      <c r="I1778" s="70">
        <f t="shared" si="1064"/>
        <v>7.8258394991462726E-2</v>
      </c>
      <c r="J1778" s="70">
        <f t="shared" si="1064"/>
        <v>-0.54560200545602011</v>
      </c>
      <c r="K1778" s="70">
        <f t="shared" si="1064"/>
        <v>-1.0601503759398496</v>
      </c>
      <c r="L1778" s="70">
        <f t="shared" si="1064"/>
        <v>-1.8251533742331287</v>
      </c>
      <c r="M1778" s="70">
        <f t="shared" si="1064"/>
        <v>-2.1992437688093216</v>
      </c>
      <c r="N1778" s="81">
        <f>(N1777/O1730)*100</f>
        <v>-2.6712396735220514</v>
      </c>
    </row>
    <row r="1779" spans="1:20" s="77" customFormat="1" x14ac:dyDescent="0.2">
      <c r="A1779" s="74"/>
      <c r="B1779" s="75"/>
      <c r="C1779" s="75"/>
      <c r="D1779" s="76"/>
      <c r="E1779" s="76"/>
      <c r="F1779" s="76"/>
      <c r="G1779" s="76"/>
      <c r="H1779" s="76"/>
      <c r="I1779" s="76"/>
      <c r="J1779" s="76"/>
      <c r="K1779" s="76"/>
      <c r="L1779" s="76"/>
      <c r="M1779" s="76"/>
      <c r="N1779" s="76"/>
      <c r="O1779" s="76"/>
      <c r="P1779" s="76"/>
      <c r="Q1779" s="76"/>
      <c r="R1779" s="76"/>
      <c r="S1779" s="76"/>
      <c r="T1779" s="76"/>
    </row>
    <row r="1780" spans="1:20" s="65" customFormat="1" x14ac:dyDescent="0.2">
      <c r="B1780" s="65" t="s">
        <v>27</v>
      </c>
      <c r="C1780" s="73" t="s">
        <v>24</v>
      </c>
      <c r="D1780" s="73" t="s">
        <v>28</v>
      </c>
      <c r="E1780" s="65" t="s">
        <v>29</v>
      </c>
      <c r="F1780" s="65" t="s">
        <v>30</v>
      </c>
      <c r="G1780" s="65" t="s">
        <v>31</v>
      </c>
      <c r="H1780" s="65" t="s">
        <v>32</v>
      </c>
      <c r="I1780" s="65" t="s">
        <v>33</v>
      </c>
      <c r="J1780" s="65" t="s">
        <v>34</v>
      </c>
      <c r="K1780" s="65" t="s">
        <v>35</v>
      </c>
      <c r="L1780" s="65" t="s">
        <v>36</v>
      </c>
      <c r="M1780" s="65" t="s">
        <v>37</v>
      </c>
    </row>
    <row r="1781" spans="1:20" s="65" customFormat="1" x14ac:dyDescent="0.2">
      <c r="A1781" s="65" t="s">
        <v>86</v>
      </c>
      <c r="B1781" s="70">
        <f>B1732-M1731</f>
        <v>-316</v>
      </c>
      <c r="C1781" s="70">
        <f t="shared" ref="C1781:K1781" si="1065">C1732-B1732</f>
        <v>44</v>
      </c>
      <c r="D1781" s="70">
        <f t="shared" si="1065"/>
        <v>219</v>
      </c>
      <c r="E1781" s="70">
        <f t="shared" si="1065"/>
        <v>337</v>
      </c>
      <c r="F1781" s="70">
        <f t="shared" si="1065"/>
        <v>328</v>
      </c>
      <c r="G1781" s="70">
        <f t="shared" si="1065"/>
        <v>373</v>
      </c>
      <c r="H1781" s="70">
        <f t="shared" si="1065"/>
        <v>104</v>
      </c>
      <c r="I1781" s="70">
        <f t="shared" si="1065"/>
        <v>-8</v>
      </c>
      <c r="J1781" s="70">
        <f t="shared" si="1065"/>
        <v>-361</v>
      </c>
      <c r="K1781" s="70">
        <f t="shared" si="1065"/>
        <v>-266</v>
      </c>
      <c r="L1781" s="70">
        <f>L1732-K1732</f>
        <v>-213</v>
      </c>
      <c r="M1781" s="70">
        <f>M1732-L1732</f>
        <v>-54</v>
      </c>
      <c r="N1781" s="60"/>
    </row>
    <row r="1782" spans="1:20" s="65" customFormat="1" x14ac:dyDescent="0.2">
      <c r="A1782" s="65" t="s">
        <v>87</v>
      </c>
      <c r="B1782" s="70">
        <f>(B1781/M1731)*100</f>
        <v>-2.5017813316443669</v>
      </c>
      <c r="C1782" s="70">
        <f t="shared" ref="C1782:K1782" si="1066">(C1781/B1732)*100</f>
        <v>0.35728786033292731</v>
      </c>
      <c r="D1782" s="70">
        <f t="shared" si="1066"/>
        <v>1.77198802492111</v>
      </c>
      <c r="E1782" s="70">
        <f t="shared" si="1066"/>
        <v>2.6792812847829546</v>
      </c>
      <c r="F1782" s="70">
        <f t="shared" si="1066"/>
        <v>2.5396825396825395</v>
      </c>
      <c r="G1782" s="70">
        <f t="shared" si="1066"/>
        <v>2.8165823453900174</v>
      </c>
      <c r="H1782" s="70">
        <f t="shared" si="1066"/>
        <v>0.76380728554641597</v>
      </c>
      <c r="I1782" s="70">
        <f t="shared" si="1066"/>
        <v>-5.8309037900874633E-2</v>
      </c>
      <c r="J1782" s="70">
        <f t="shared" si="1066"/>
        <v>-2.6327304550758459</v>
      </c>
      <c r="K1782" s="70">
        <f t="shared" si="1066"/>
        <v>-1.9923601228372407</v>
      </c>
      <c r="L1782" s="70">
        <f>(L1781/K1732)*100</f>
        <v>-1.6278181123423767</v>
      </c>
      <c r="M1782" s="70">
        <f>(M1781/L1732)*100</f>
        <v>-0.41951522684897447</v>
      </c>
      <c r="N1782" s="60"/>
    </row>
    <row r="1783" spans="1:20" s="65" customFormat="1" x14ac:dyDescent="0.2">
      <c r="B1783" s="64" t="s">
        <v>7</v>
      </c>
      <c r="C1783" s="65" t="s">
        <v>8</v>
      </c>
      <c r="D1783" s="65" t="s">
        <v>9</v>
      </c>
      <c r="E1783" s="65" t="s">
        <v>10</v>
      </c>
      <c r="F1783" s="65" t="s">
        <v>11</v>
      </c>
      <c r="G1783" s="65" t="s">
        <v>12</v>
      </c>
      <c r="H1783" s="65" t="s">
        <v>13</v>
      </c>
      <c r="I1783" s="65" t="s">
        <v>14</v>
      </c>
      <c r="J1783" s="65" t="s">
        <v>15</v>
      </c>
      <c r="K1783" s="65" t="s">
        <v>16</v>
      </c>
      <c r="L1783" s="65" t="s">
        <v>17</v>
      </c>
      <c r="M1783" s="65" t="s">
        <v>18</v>
      </c>
      <c r="N1783" s="65" t="s">
        <v>40</v>
      </c>
    </row>
    <row r="1784" spans="1:20" s="65" customFormat="1" x14ac:dyDescent="0.2">
      <c r="A1784" s="65" t="s">
        <v>88</v>
      </c>
      <c r="B1784" s="70">
        <f t="shared" ref="B1784:H1784" si="1067">B1732-B1731</f>
        <v>-292</v>
      </c>
      <c r="C1784" s="70">
        <f t="shared" si="1067"/>
        <v>-257</v>
      </c>
      <c r="D1784" s="70">
        <f t="shared" si="1067"/>
        <v>-170</v>
      </c>
      <c r="E1784" s="70">
        <f t="shared" si="1067"/>
        <v>-62</v>
      </c>
      <c r="F1784" s="70">
        <f t="shared" si="1067"/>
        <v>-94</v>
      </c>
      <c r="G1784" s="70">
        <f t="shared" si="1067"/>
        <v>-40</v>
      </c>
      <c r="H1784" s="70">
        <f t="shared" si="1067"/>
        <v>-26</v>
      </c>
      <c r="I1784" s="70">
        <f>I1732-I1731</f>
        <v>37</v>
      </c>
      <c r="J1784" s="70">
        <f>J1732-J1731</f>
        <v>106</v>
      </c>
      <c r="K1784" s="70">
        <f>K1732-K1731</f>
        <v>129</v>
      </c>
      <c r="L1784" s="70">
        <f>L1732-L1731</f>
        <v>137</v>
      </c>
      <c r="M1784" s="70">
        <f>M1732-M1731</f>
        <v>187</v>
      </c>
      <c r="N1784" s="80">
        <f>O1732-O1731</f>
        <v>-28.75</v>
      </c>
    </row>
    <row r="1785" spans="1:20" s="65" customFormat="1" x14ac:dyDescent="0.2">
      <c r="A1785" s="65" t="s">
        <v>89</v>
      </c>
      <c r="B1785" s="70">
        <f t="shared" ref="B1785:H1785" si="1068">(B1784/B1731)*100</f>
        <v>-2.3161735543745539</v>
      </c>
      <c r="C1785" s="70">
        <f t="shared" si="1068"/>
        <v>-2.0370957514267598</v>
      </c>
      <c r="D1785" s="70">
        <f t="shared" si="1068"/>
        <v>-1.3335425164731722</v>
      </c>
      <c r="E1785" s="70">
        <f t="shared" si="1068"/>
        <v>-0.47776835940510137</v>
      </c>
      <c r="F1785" s="70">
        <f t="shared" si="1068"/>
        <v>-0.70480617830096726</v>
      </c>
      <c r="G1785" s="70">
        <f t="shared" si="1068"/>
        <v>-0.29291154071470415</v>
      </c>
      <c r="H1785" s="70">
        <f t="shared" si="1068"/>
        <v>-0.18914593336243271</v>
      </c>
      <c r="I1785" s="70">
        <f>(I1784/I1731)*100</f>
        <v>0.2705667276051188</v>
      </c>
      <c r="J1785" s="70">
        <f>(J1784/J1731)*100</f>
        <v>0.80030200075500191</v>
      </c>
      <c r="K1785" s="70">
        <f>(K1784/K1731)*100</f>
        <v>0.99567767829577025</v>
      </c>
      <c r="L1785" s="70">
        <f>(L1784/L1731)*100</f>
        <v>1.0757754220651747</v>
      </c>
      <c r="M1785" s="70">
        <f>(M1784/M1731)*100</f>
        <v>1.4804845222072678</v>
      </c>
      <c r="N1785" s="81">
        <f>(N1784/O1731)*100</f>
        <v>-0.21984464311886268</v>
      </c>
    </row>
    <row r="1786" spans="1:20" s="77" customFormat="1" x14ac:dyDescent="0.2">
      <c r="A1786" s="74"/>
      <c r="B1786" s="75"/>
      <c r="C1786" s="75"/>
      <c r="D1786" s="76"/>
      <c r="E1786" s="76"/>
      <c r="F1786" s="76"/>
      <c r="G1786" s="76"/>
      <c r="H1786" s="76"/>
      <c r="I1786" s="76"/>
      <c r="J1786" s="76"/>
      <c r="K1786" s="76"/>
      <c r="L1786" s="76"/>
      <c r="M1786" s="76"/>
      <c r="N1786" s="76"/>
      <c r="O1786" s="76"/>
      <c r="P1786" s="76"/>
      <c r="Q1786" s="76"/>
      <c r="R1786" s="76"/>
      <c r="S1786" s="76"/>
      <c r="T1786" s="76"/>
    </row>
    <row r="1787" spans="1:20" s="65" customFormat="1" x14ac:dyDescent="0.2">
      <c r="B1787" s="65" t="s">
        <v>27</v>
      </c>
      <c r="C1787" s="73" t="s">
        <v>24</v>
      </c>
      <c r="D1787" s="73" t="s">
        <v>28</v>
      </c>
      <c r="E1787" s="65" t="s">
        <v>29</v>
      </c>
      <c r="F1787" s="65" t="s">
        <v>30</v>
      </c>
      <c r="G1787" s="65" t="s">
        <v>31</v>
      </c>
      <c r="H1787" s="65" t="s">
        <v>32</v>
      </c>
      <c r="I1787" s="65" t="s">
        <v>33</v>
      </c>
      <c r="J1787" s="65" t="s">
        <v>34</v>
      </c>
      <c r="K1787" s="65" t="s">
        <v>35</v>
      </c>
      <c r="L1787" s="65" t="s">
        <v>36</v>
      </c>
      <c r="M1787" s="65" t="s">
        <v>37</v>
      </c>
    </row>
    <row r="1788" spans="1:20" s="65" customFormat="1" x14ac:dyDescent="0.2">
      <c r="A1788" s="65" t="s">
        <v>116</v>
      </c>
      <c r="B1788" s="70">
        <f>B1733-M1732</f>
        <v>-341</v>
      </c>
      <c r="C1788" s="70">
        <f t="shared" ref="C1788:M1788" si="1069">C1733-B1733</f>
        <v>137</v>
      </c>
      <c r="D1788" s="70">
        <f t="shared" si="1069"/>
        <v>267</v>
      </c>
      <c r="E1788" s="70">
        <f t="shared" si="1069"/>
        <v>352</v>
      </c>
      <c r="F1788" s="70">
        <f t="shared" si="1069"/>
        <v>302</v>
      </c>
      <c r="G1788" s="70">
        <f t="shared" si="1069"/>
        <v>412</v>
      </c>
      <c r="H1788" s="70">
        <f t="shared" si="1069"/>
        <v>85</v>
      </c>
      <c r="I1788" s="70">
        <f t="shared" si="1069"/>
        <v>-9</v>
      </c>
      <c r="J1788" s="70">
        <f t="shared" si="1069"/>
        <v>-394</v>
      </c>
      <c r="K1788" s="70">
        <f t="shared" si="1069"/>
        <v>-211</v>
      </c>
      <c r="L1788" s="70">
        <f t="shared" si="1069"/>
        <v>-169</v>
      </c>
      <c r="M1788" s="70">
        <f t="shared" si="1069"/>
        <v>-54</v>
      </c>
      <c r="N1788" s="60"/>
    </row>
    <row r="1789" spans="1:20" s="65" customFormat="1" x14ac:dyDescent="0.2">
      <c r="A1789" s="65" t="s">
        <v>117</v>
      </c>
      <c r="B1789" s="70">
        <f>(B1788/M1732)*100</f>
        <v>-2.6603214229989076</v>
      </c>
      <c r="C1789" s="70">
        <f t="shared" ref="C1789:M1789" si="1070">(C1788/B1733)*100</f>
        <v>1.0980203574577221</v>
      </c>
      <c r="D1789" s="70">
        <f t="shared" si="1070"/>
        <v>2.1166957348977324</v>
      </c>
      <c r="E1789" s="70">
        <f t="shared" si="1070"/>
        <v>2.7327070879590094</v>
      </c>
      <c r="F1789" s="70">
        <f t="shared" si="1070"/>
        <v>2.2821733544925564</v>
      </c>
      <c r="G1789" s="70">
        <f t="shared" si="1070"/>
        <v>3.0439601034355377</v>
      </c>
      <c r="H1789" s="70">
        <f t="shared" si="1070"/>
        <v>0.60945006094500609</v>
      </c>
      <c r="I1789" s="70">
        <f t="shared" si="1070"/>
        <v>-6.4139110604332958E-2</v>
      </c>
      <c r="J1789" s="70">
        <f t="shared" si="1070"/>
        <v>-2.809669828139485</v>
      </c>
      <c r="K1789" s="70">
        <f t="shared" si="1070"/>
        <v>-1.5481693447795142</v>
      </c>
      <c r="L1789" s="70">
        <f t="shared" si="1070"/>
        <v>-1.2595021612758981</v>
      </c>
      <c r="M1789" s="70">
        <f t="shared" si="1070"/>
        <v>-0.40757793040984225</v>
      </c>
      <c r="N1789" s="60"/>
    </row>
    <row r="1790" spans="1:20" s="65" customFormat="1" x14ac:dyDescent="0.2">
      <c r="B1790" s="64" t="s">
        <v>7</v>
      </c>
      <c r="C1790" s="65" t="s">
        <v>8</v>
      </c>
      <c r="D1790" s="65" t="s">
        <v>9</v>
      </c>
      <c r="E1790" s="65" t="s">
        <v>10</v>
      </c>
      <c r="F1790" s="65" t="s">
        <v>11</v>
      </c>
      <c r="G1790" s="65" t="s">
        <v>12</v>
      </c>
      <c r="H1790" s="65" t="s">
        <v>13</v>
      </c>
      <c r="I1790" s="65" t="s">
        <v>14</v>
      </c>
      <c r="J1790" s="65" t="s">
        <v>15</v>
      </c>
      <c r="K1790" s="65" t="s">
        <v>16</v>
      </c>
      <c r="L1790" s="65" t="s">
        <v>17</v>
      </c>
      <c r="M1790" s="65" t="s">
        <v>18</v>
      </c>
      <c r="N1790" s="65" t="s">
        <v>40</v>
      </c>
    </row>
    <row r="1791" spans="1:20" s="65" customFormat="1" x14ac:dyDescent="0.2">
      <c r="A1791" s="65" t="s">
        <v>118</v>
      </c>
      <c r="B1791" s="70">
        <f t="shared" ref="B1791:G1791" si="1071">B1733-B1732</f>
        <v>162</v>
      </c>
      <c r="C1791" s="70">
        <f t="shared" si="1071"/>
        <v>255</v>
      </c>
      <c r="D1791" s="70">
        <f t="shared" si="1071"/>
        <v>303</v>
      </c>
      <c r="E1791" s="70">
        <f t="shared" si="1071"/>
        <v>318</v>
      </c>
      <c r="F1791" s="70">
        <f t="shared" si="1071"/>
        <v>292</v>
      </c>
      <c r="G1791" s="70">
        <f t="shared" si="1071"/>
        <v>331</v>
      </c>
      <c r="H1791" s="70">
        <f t="shared" ref="H1791:M1791" si="1072">H1733-H1732</f>
        <v>312</v>
      </c>
      <c r="I1791" s="70">
        <f t="shared" si="1072"/>
        <v>311</v>
      </c>
      <c r="J1791" s="70">
        <f t="shared" si="1072"/>
        <v>278</v>
      </c>
      <c r="K1791" s="70">
        <f t="shared" si="1072"/>
        <v>333</v>
      </c>
      <c r="L1791" s="70">
        <f t="shared" si="1072"/>
        <v>377</v>
      </c>
      <c r="M1791" s="70">
        <f t="shared" si="1072"/>
        <v>377</v>
      </c>
      <c r="N1791" s="80">
        <f>O1733-O1732</f>
        <v>304.08333333333394</v>
      </c>
    </row>
    <row r="1792" spans="1:20" s="65" customFormat="1" x14ac:dyDescent="0.2">
      <c r="A1792" s="65" t="s">
        <v>119</v>
      </c>
      <c r="B1792" s="70">
        <f t="shared" ref="B1792:G1792" si="1073">(B1791/B1732)*100</f>
        <v>1.315468940316687</v>
      </c>
      <c r="C1792" s="70">
        <f t="shared" si="1073"/>
        <v>2.0632737276478679</v>
      </c>
      <c r="D1792" s="70">
        <f t="shared" si="1073"/>
        <v>2.4089680394339323</v>
      </c>
      <c r="E1792" s="70">
        <f t="shared" si="1073"/>
        <v>2.4622531939605112</v>
      </c>
      <c r="F1792" s="70">
        <f t="shared" si="1073"/>
        <v>2.2049384580533111</v>
      </c>
      <c r="G1792" s="70">
        <f t="shared" si="1073"/>
        <v>2.4309635722679199</v>
      </c>
      <c r="H1792" s="70">
        <f t="shared" ref="H1792:M1792" si="1074">(H1791/H1732)*100</f>
        <v>2.2740524781341107</v>
      </c>
      <c r="I1792" s="70">
        <f t="shared" si="1074"/>
        <v>2.2680863477246205</v>
      </c>
      <c r="J1792" s="70">
        <f t="shared" si="1074"/>
        <v>2.0822410306344095</v>
      </c>
      <c r="K1792" s="70">
        <f t="shared" si="1074"/>
        <v>2.5448987390141382</v>
      </c>
      <c r="L1792" s="70">
        <f t="shared" si="1074"/>
        <v>2.9288377874456186</v>
      </c>
      <c r="M1792" s="70">
        <f t="shared" si="1074"/>
        <v>2.9411764705882351</v>
      </c>
      <c r="N1792" s="81">
        <f>(N1791/O1732)*100</f>
        <v>2.3303785827415364</v>
      </c>
    </row>
    <row r="1793" spans="1:20" s="77" customFormat="1" x14ac:dyDescent="0.2">
      <c r="A1793" s="74"/>
      <c r="B1793" s="75"/>
      <c r="C1793" s="75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6"/>
      <c r="S1793" s="76"/>
      <c r="T1793" s="76"/>
    </row>
    <row r="1794" spans="1:20" s="65" customFormat="1" x14ac:dyDescent="0.2">
      <c r="B1794" s="65" t="s">
        <v>27</v>
      </c>
      <c r="C1794" s="73" t="s">
        <v>24</v>
      </c>
      <c r="D1794" s="73" t="s">
        <v>28</v>
      </c>
      <c r="E1794" s="65" t="s">
        <v>29</v>
      </c>
      <c r="F1794" s="65" t="s">
        <v>30</v>
      </c>
      <c r="G1794" s="65" t="s">
        <v>31</v>
      </c>
      <c r="H1794" s="65" t="s">
        <v>32</v>
      </c>
      <c r="I1794" s="65" t="s">
        <v>33</v>
      </c>
      <c r="J1794" s="65" t="s">
        <v>34</v>
      </c>
      <c r="K1794" s="65" t="s">
        <v>35</v>
      </c>
      <c r="L1794" s="65" t="s">
        <v>36</v>
      </c>
      <c r="M1794" s="65" t="s">
        <v>37</v>
      </c>
    </row>
    <row r="1795" spans="1:20" s="65" customFormat="1" x14ac:dyDescent="0.2">
      <c r="A1795" s="65" t="s">
        <v>120</v>
      </c>
      <c r="B1795" s="70">
        <f>B1734-M1733</f>
        <v>-291</v>
      </c>
      <c r="C1795" s="70">
        <f>C1734-B1734</f>
        <v>134</v>
      </c>
      <c r="D1795" s="70">
        <f>D1734-C1734</f>
        <v>296</v>
      </c>
      <c r="E1795" s="70">
        <f>E1734-D1734</f>
        <v>286</v>
      </c>
      <c r="F1795" s="70">
        <f t="shared" ref="F1795:M1795" si="1075">F1734-E1734</f>
        <v>326</v>
      </c>
      <c r="G1795" s="70">
        <f t="shared" si="1075"/>
        <v>365</v>
      </c>
      <c r="H1795" s="70">
        <f t="shared" si="1075"/>
        <v>76</v>
      </c>
      <c r="I1795" s="70">
        <f t="shared" si="1075"/>
        <v>17</v>
      </c>
      <c r="J1795" s="70">
        <f t="shared" si="1075"/>
        <v>-386</v>
      </c>
      <c r="K1795" s="70">
        <f t="shared" si="1075"/>
        <v>-222</v>
      </c>
      <c r="L1795" s="70">
        <f t="shared" si="1075"/>
        <v>-198</v>
      </c>
      <c r="M1795" s="70">
        <f t="shared" si="1075"/>
        <v>-7</v>
      </c>
      <c r="N1795" s="60"/>
    </row>
    <row r="1796" spans="1:20" s="65" customFormat="1" x14ac:dyDescent="0.2">
      <c r="A1796" s="65" t="s">
        <v>121</v>
      </c>
      <c r="B1796" s="70">
        <f>(B1795/M1733)*100</f>
        <v>-2.2053808260704812</v>
      </c>
      <c r="C1796" s="70">
        <f>(C1795/B1734)*100</f>
        <v>1.0384376937383757</v>
      </c>
      <c r="D1796" s="70">
        <f>(D1795/C1734)*100</f>
        <v>2.2702868538119341</v>
      </c>
      <c r="E1796" s="70">
        <f>(E1795/D1734)*100</f>
        <v>2.1448927553622319</v>
      </c>
      <c r="F1796" s="70">
        <f t="shared" ref="F1796:M1796" si="1076">(F1795/E1734)*100</f>
        <v>2.3935389133627019</v>
      </c>
      <c r="G1796" s="70">
        <f t="shared" si="1076"/>
        <v>2.6172379176824898</v>
      </c>
      <c r="H1796" s="70">
        <f t="shared" si="1076"/>
        <v>0.53106002375794847</v>
      </c>
      <c r="I1796" s="70">
        <f t="shared" si="1076"/>
        <v>0.11816222979078334</v>
      </c>
      <c r="J1796" s="70">
        <f t="shared" si="1076"/>
        <v>-2.6798111635656765</v>
      </c>
      <c r="K1796" s="70">
        <f t="shared" si="1076"/>
        <v>-1.5836781281209873</v>
      </c>
      <c r="L1796" s="70">
        <f t="shared" si="1076"/>
        <v>-1.4351986082922585</v>
      </c>
      <c r="M1796" s="70">
        <f t="shared" si="1076"/>
        <v>-5.1478158552728338E-2</v>
      </c>
      <c r="N1796" s="60"/>
    </row>
    <row r="1797" spans="1:20" s="65" customFormat="1" x14ac:dyDescent="0.2">
      <c r="B1797" s="64" t="s">
        <v>7</v>
      </c>
      <c r="C1797" s="65" t="s">
        <v>8</v>
      </c>
      <c r="D1797" s="65" t="s">
        <v>9</v>
      </c>
      <c r="E1797" s="65" t="s">
        <v>10</v>
      </c>
      <c r="F1797" s="65" t="s">
        <v>11</v>
      </c>
      <c r="G1797" s="65" t="s">
        <v>12</v>
      </c>
      <c r="H1797" s="65" t="s">
        <v>13</v>
      </c>
      <c r="I1797" s="65" t="s">
        <v>14</v>
      </c>
      <c r="J1797" s="65" t="s">
        <v>15</v>
      </c>
      <c r="K1797" s="65" t="s">
        <v>16</v>
      </c>
      <c r="L1797" s="65" t="s">
        <v>17</v>
      </c>
      <c r="M1797" s="65" t="s">
        <v>18</v>
      </c>
      <c r="N1797" s="65" t="s">
        <v>40</v>
      </c>
    </row>
    <row r="1798" spans="1:20" s="65" customFormat="1" x14ac:dyDescent="0.2">
      <c r="A1798" s="65" t="s">
        <v>122</v>
      </c>
      <c r="B1798" s="70">
        <f>B1734-B1733</f>
        <v>427</v>
      </c>
      <c r="C1798" s="70">
        <f>C1734-C1733</f>
        <v>424</v>
      </c>
      <c r="D1798" s="70">
        <f>D1734-D1733</f>
        <v>453</v>
      </c>
      <c r="E1798" s="70">
        <f>E1734-E1733</f>
        <v>387</v>
      </c>
      <c r="F1798" s="70">
        <f t="shared" ref="F1798:G1798" si="1077">F1734-F1733</f>
        <v>411</v>
      </c>
      <c r="G1798" s="70">
        <f t="shared" si="1077"/>
        <v>364</v>
      </c>
      <c r="H1798" s="70">
        <f t="shared" ref="H1798:I1798" si="1078">H1734-H1733</f>
        <v>355</v>
      </c>
      <c r="I1798" s="70">
        <f t="shared" si="1078"/>
        <v>381</v>
      </c>
      <c r="J1798" s="70">
        <f t="shared" ref="J1798:K1798" si="1079">J1734-J1733</f>
        <v>389</v>
      </c>
      <c r="K1798" s="70">
        <f t="shared" si="1079"/>
        <v>378</v>
      </c>
      <c r="L1798" s="70">
        <f t="shared" ref="L1798:M1798" si="1080">L1734-L1733</f>
        <v>349</v>
      </c>
      <c r="M1798" s="70">
        <f t="shared" si="1080"/>
        <v>396</v>
      </c>
      <c r="N1798" s="80">
        <f>O1734/O1733</f>
        <v>1.0294196576235857</v>
      </c>
    </row>
    <row r="1799" spans="1:20" s="65" customFormat="1" x14ac:dyDescent="0.2">
      <c r="A1799" s="65" t="s">
        <v>123</v>
      </c>
      <c r="B1799" s="70">
        <f>(B1798/M1733)*100</f>
        <v>3.2360742705570296</v>
      </c>
      <c r="C1799" s="70">
        <f>(C1798/C1733)*100</f>
        <v>3.3613445378151261</v>
      </c>
      <c r="D1799" s="70">
        <f>(D1798/D1733)*100</f>
        <v>3.5168077012654302</v>
      </c>
      <c r="E1799" s="70">
        <f>(E1798/E1733)*100</f>
        <v>2.9245069145318525</v>
      </c>
      <c r="F1799" s="70">
        <f t="shared" ref="F1799:G1799" si="1081">(F1798/F1733)*100</f>
        <v>3.0365718507572961</v>
      </c>
      <c r="G1799" s="70">
        <f t="shared" si="1081"/>
        <v>2.6098802609880263</v>
      </c>
      <c r="H1799" s="70">
        <f t="shared" ref="H1799:I1799" si="1082">(H1798/H1733)*100</f>
        <v>2.5299315849486885</v>
      </c>
      <c r="I1799" s="70">
        <f t="shared" si="1082"/>
        <v>2.7169649860942737</v>
      </c>
      <c r="J1799" s="70">
        <f t="shared" ref="J1799:K1799" si="1083">(J1798/J1733)*100</f>
        <v>2.8542079389537016</v>
      </c>
      <c r="K1799" s="70">
        <f t="shared" si="1083"/>
        <v>2.8171113429721268</v>
      </c>
      <c r="L1799" s="70">
        <f t="shared" ref="L1799:M1799" si="1084">(L1798/L1733)*100</f>
        <v>2.6341610687599064</v>
      </c>
      <c r="M1799" s="70">
        <f t="shared" si="1084"/>
        <v>3.0011367942402423</v>
      </c>
      <c r="N1799" s="81">
        <f>(N1798/O1733)*100</f>
        <v>7.7094205884449696E-3</v>
      </c>
    </row>
    <row r="1800" spans="1:20" s="77" customFormat="1" x14ac:dyDescent="0.2">
      <c r="A1800" s="74"/>
      <c r="B1800" s="75"/>
      <c r="C1800" s="75"/>
      <c r="D1800" s="76"/>
      <c r="E1800" s="76"/>
      <c r="F1800" s="76"/>
      <c r="G1800" s="76"/>
      <c r="H1800" s="76"/>
      <c r="I1800" s="76"/>
      <c r="J1800" s="76"/>
      <c r="K1800" s="76"/>
      <c r="L1800" s="76"/>
      <c r="M1800" s="76"/>
      <c r="N1800" s="76"/>
      <c r="O1800" s="76"/>
      <c r="P1800" s="76"/>
      <c r="Q1800" s="76"/>
      <c r="R1800" s="76"/>
      <c r="S1800" s="76"/>
      <c r="T1800" s="76"/>
    </row>
    <row r="1801" spans="1:20" s="65" customFormat="1" x14ac:dyDescent="0.2">
      <c r="B1801" s="65" t="s">
        <v>27</v>
      </c>
      <c r="C1801" s="73" t="s">
        <v>24</v>
      </c>
      <c r="D1801" s="73" t="s">
        <v>28</v>
      </c>
      <c r="E1801" s="65" t="s">
        <v>29</v>
      </c>
      <c r="F1801" s="65" t="s">
        <v>30</v>
      </c>
      <c r="G1801" s="65" t="s">
        <v>31</v>
      </c>
      <c r="H1801" s="65" t="s">
        <v>32</v>
      </c>
      <c r="I1801" s="65" t="s">
        <v>33</v>
      </c>
      <c r="J1801" s="65" t="s">
        <v>34</v>
      </c>
      <c r="K1801" s="65" t="s">
        <v>35</v>
      </c>
      <c r="L1801" s="65" t="s">
        <v>36</v>
      </c>
      <c r="M1801" s="65" t="s">
        <v>37</v>
      </c>
    </row>
    <row r="1802" spans="1:20" s="65" customFormat="1" x14ac:dyDescent="0.2">
      <c r="A1802" s="65" t="s">
        <v>124</v>
      </c>
      <c r="B1802" s="70">
        <f>B1735-M1734</f>
        <v>-327</v>
      </c>
      <c r="C1802" s="70">
        <f t="shared" ref="C1802:M1802" si="1085">C1735-B1735</f>
        <v>139</v>
      </c>
      <c r="D1802" s="70">
        <f t="shared" si="1085"/>
        <v>265</v>
      </c>
      <c r="E1802" s="70">
        <f t="shared" si="1085"/>
        <v>322</v>
      </c>
      <c r="F1802" s="70">
        <f t="shared" si="1085"/>
        <v>378</v>
      </c>
      <c r="G1802" s="70">
        <f t="shared" si="1085"/>
        <v>405</v>
      </c>
      <c r="H1802" s="70">
        <f t="shared" si="1085"/>
        <v>83</v>
      </c>
      <c r="I1802" s="70">
        <f t="shared" si="1085"/>
        <v>-19</v>
      </c>
      <c r="J1802" s="70">
        <f t="shared" si="1085"/>
        <v>-438</v>
      </c>
      <c r="K1802" s="70">
        <f t="shared" si="1085"/>
        <v>-180</v>
      </c>
      <c r="L1802" s="70">
        <f t="shared" si="1085"/>
        <v>-71</v>
      </c>
      <c r="M1802" s="70">
        <f t="shared" si="1085"/>
        <v>-53</v>
      </c>
      <c r="N1802" s="60"/>
    </row>
    <row r="1803" spans="1:20" s="65" customFormat="1" x14ac:dyDescent="0.2">
      <c r="A1803" s="65" t="s">
        <v>125</v>
      </c>
      <c r="B1803" s="70">
        <f>(B1802/M1734)*100</f>
        <v>-2.4060039732175702</v>
      </c>
      <c r="C1803" s="70">
        <f t="shared" ref="C1803:M1803" si="1086">(C1802/B1735)*100</f>
        <v>1.0479493365500603</v>
      </c>
      <c r="D1803" s="70">
        <f t="shared" si="1086"/>
        <v>1.9771692904573603</v>
      </c>
      <c r="E1803" s="70">
        <f t="shared" si="1086"/>
        <v>2.3558677202224172</v>
      </c>
      <c r="F1803" s="70">
        <f t="shared" si="1086"/>
        <v>2.7019299499642599</v>
      </c>
      <c r="G1803" s="70">
        <f t="shared" si="1086"/>
        <v>2.8187639198218264</v>
      </c>
      <c r="H1803" s="70">
        <f t="shared" si="1086"/>
        <v>0.56183578149326474</v>
      </c>
      <c r="I1803" s="70">
        <f t="shared" si="1086"/>
        <v>-0.12789445341949379</v>
      </c>
      <c r="J1803" s="70">
        <f t="shared" si="1086"/>
        <v>-2.9520792613061939</v>
      </c>
      <c r="K1803" s="70">
        <f t="shared" si="1086"/>
        <v>-1.2500868115841379</v>
      </c>
      <c r="L1803" s="70">
        <f t="shared" si="1086"/>
        <v>-0.4993318798790351</v>
      </c>
      <c r="M1803" s="70">
        <f t="shared" si="1086"/>
        <v>-0.37461125247384791</v>
      </c>
      <c r="N1803" s="60"/>
    </row>
    <row r="1804" spans="1:20" s="65" customFormat="1" x14ac:dyDescent="0.2">
      <c r="B1804" s="64" t="s">
        <v>7</v>
      </c>
      <c r="C1804" s="65" t="s">
        <v>8</v>
      </c>
      <c r="D1804" s="65" t="s">
        <v>9</v>
      </c>
      <c r="E1804" s="65" t="s">
        <v>10</v>
      </c>
      <c r="F1804" s="65" t="s">
        <v>11</v>
      </c>
      <c r="G1804" s="65" t="s">
        <v>12</v>
      </c>
      <c r="H1804" s="65" t="s">
        <v>13</v>
      </c>
      <c r="I1804" s="65" t="s">
        <v>14</v>
      </c>
      <c r="J1804" s="65" t="s">
        <v>15</v>
      </c>
      <c r="K1804" s="65" t="s">
        <v>16</v>
      </c>
      <c r="L1804" s="65" t="s">
        <v>17</v>
      </c>
      <c r="M1804" s="65" t="s">
        <v>18</v>
      </c>
      <c r="N1804" s="65" t="s">
        <v>40</v>
      </c>
    </row>
    <row r="1805" spans="1:20" s="65" customFormat="1" x14ac:dyDescent="0.2">
      <c r="A1805" s="65" t="s">
        <v>126</v>
      </c>
      <c r="B1805" s="70">
        <f t="shared" ref="B1805:M1805" si="1087">B1735-B1734</f>
        <v>360</v>
      </c>
      <c r="C1805" s="70">
        <f t="shared" si="1087"/>
        <v>365</v>
      </c>
      <c r="D1805" s="70">
        <f t="shared" si="1087"/>
        <v>334</v>
      </c>
      <c r="E1805" s="70">
        <f t="shared" si="1087"/>
        <v>370</v>
      </c>
      <c r="F1805" s="70">
        <f t="shared" si="1087"/>
        <v>422</v>
      </c>
      <c r="G1805" s="70">
        <f t="shared" si="1087"/>
        <v>462</v>
      </c>
      <c r="H1805" s="70">
        <f t="shared" si="1087"/>
        <v>469</v>
      </c>
      <c r="I1805" s="70">
        <f t="shared" si="1087"/>
        <v>433</v>
      </c>
      <c r="J1805" s="70">
        <f t="shared" si="1087"/>
        <v>381</v>
      </c>
      <c r="K1805" s="70">
        <f t="shared" si="1087"/>
        <v>423</v>
      </c>
      <c r="L1805" s="70">
        <f t="shared" si="1087"/>
        <v>550</v>
      </c>
      <c r="M1805" s="70">
        <f t="shared" si="1087"/>
        <v>504</v>
      </c>
      <c r="N1805" s="69">
        <f>O1735-O1734</f>
        <v>422.75</v>
      </c>
    </row>
    <row r="1806" spans="1:20" s="65" customFormat="1" x14ac:dyDescent="0.2">
      <c r="A1806" s="65" t="s">
        <v>127</v>
      </c>
      <c r="B1806" s="70">
        <f t="shared" ref="B1806:M1806" si="1088">(B1805/B1734)*100</f>
        <v>2.7898326100433977</v>
      </c>
      <c r="C1806" s="70">
        <f t="shared" si="1088"/>
        <v>2.7995091271667434</v>
      </c>
      <c r="D1806" s="70">
        <f t="shared" si="1088"/>
        <v>2.5048747562621867</v>
      </c>
      <c r="E1806" s="70">
        <f t="shared" si="1088"/>
        <v>2.7165932452276063</v>
      </c>
      <c r="F1806" s="70">
        <f t="shared" si="1088"/>
        <v>3.0259572637315357</v>
      </c>
      <c r="G1806" s="70">
        <f t="shared" si="1088"/>
        <v>3.2282859338970025</v>
      </c>
      <c r="H1806" s="70">
        <f t="shared" si="1088"/>
        <v>3.2598873983457288</v>
      </c>
      <c r="I1806" s="70">
        <f t="shared" si="1088"/>
        <v>3.006109414051652</v>
      </c>
      <c r="J1806" s="70">
        <f t="shared" si="1088"/>
        <v>2.717934084748181</v>
      </c>
      <c r="K1806" s="70">
        <f t="shared" si="1088"/>
        <v>3.0661061177152797</v>
      </c>
      <c r="L1806" s="70">
        <f t="shared" si="1088"/>
        <v>4.0447124577143692</v>
      </c>
      <c r="M1806" s="70">
        <f t="shared" si="1088"/>
        <v>3.7083363990876315</v>
      </c>
      <c r="N1806" s="70">
        <f>(N1805/O1734)*100</f>
        <v>3.0755333531376743</v>
      </c>
    </row>
    <row r="1807" spans="1:20" s="77" customFormat="1" x14ac:dyDescent="0.2">
      <c r="A1807" s="74"/>
      <c r="B1807" s="75"/>
      <c r="C1807" s="75"/>
      <c r="D1807" s="76"/>
      <c r="E1807" s="76"/>
      <c r="F1807" s="76"/>
      <c r="G1807" s="76"/>
      <c r="H1807" s="76"/>
      <c r="I1807" s="76"/>
      <c r="J1807" s="76"/>
      <c r="K1807" s="76"/>
      <c r="L1807" s="76"/>
      <c r="M1807" s="76"/>
      <c r="N1807" s="76"/>
      <c r="O1807" s="76"/>
      <c r="P1807" s="76"/>
      <c r="Q1807" s="76"/>
      <c r="R1807" s="76"/>
      <c r="S1807" s="76"/>
      <c r="T1807" s="76"/>
    </row>
    <row r="1808" spans="1:20" x14ac:dyDescent="0.2">
      <c r="A1808" s="62"/>
      <c r="B1808" s="65" t="s">
        <v>27</v>
      </c>
      <c r="C1808" s="73" t="s">
        <v>24</v>
      </c>
      <c r="D1808" s="73" t="s">
        <v>28</v>
      </c>
      <c r="E1808" s="65" t="s">
        <v>29</v>
      </c>
      <c r="F1808" s="65" t="s">
        <v>30</v>
      </c>
      <c r="G1808" s="65" t="s">
        <v>31</v>
      </c>
      <c r="H1808" s="65" t="s">
        <v>32</v>
      </c>
      <c r="I1808" s="65" t="s">
        <v>33</v>
      </c>
      <c r="J1808" s="65" t="s">
        <v>34</v>
      </c>
      <c r="K1808" s="65" t="s">
        <v>35</v>
      </c>
      <c r="L1808" s="65" t="s">
        <v>36</v>
      </c>
      <c r="M1808" s="65" t="s">
        <v>37</v>
      </c>
      <c r="N1808" s="62"/>
      <c r="O1808" s="62"/>
      <c r="P1808" s="62"/>
      <c r="Q1808" s="62"/>
      <c r="R1808" s="62"/>
      <c r="S1808" s="62"/>
      <c r="T1808" s="62"/>
    </row>
    <row r="1809" spans="1:22" x14ac:dyDescent="0.2">
      <c r="A1809" s="65" t="s">
        <v>128</v>
      </c>
      <c r="B1809" s="70">
        <f>B1736-M1735</f>
        <v>-312</v>
      </c>
      <c r="C1809" s="70">
        <f t="shared" ref="C1809:M1809" si="1089">C1736-B1736</f>
        <v>90</v>
      </c>
      <c r="D1809" s="70">
        <f t="shared" si="1089"/>
        <v>270</v>
      </c>
      <c r="E1809" s="70">
        <f t="shared" si="1089"/>
        <v>326</v>
      </c>
      <c r="F1809" s="70">
        <f t="shared" si="1089"/>
        <v>404</v>
      </c>
      <c r="G1809" s="70">
        <f t="shared" si="1089"/>
        <v>397</v>
      </c>
      <c r="H1809" s="70">
        <f t="shared" si="1089"/>
        <v>67</v>
      </c>
      <c r="I1809" s="70">
        <f t="shared" si="1089"/>
        <v>-41</v>
      </c>
      <c r="J1809" s="70">
        <f t="shared" si="1089"/>
        <v>-411</v>
      </c>
      <c r="K1809" s="70">
        <f t="shared" si="1089"/>
        <v>-158</v>
      </c>
      <c r="L1809" s="70">
        <f t="shared" si="1089"/>
        <v>-186</v>
      </c>
      <c r="M1809" s="70">
        <f t="shared" si="1089"/>
        <v>-29</v>
      </c>
      <c r="N1809" s="62"/>
      <c r="O1809" s="62"/>
      <c r="P1809" s="62"/>
      <c r="Q1809" s="62"/>
      <c r="R1809" s="62"/>
      <c r="S1809" s="62"/>
      <c r="T1809" s="62"/>
    </row>
    <row r="1810" spans="1:22" x14ac:dyDescent="0.2">
      <c r="A1810" s="65" t="s">
        <v>129</v>
      </c>
      <c r="B1810" s="70">
        <f>(B1809/M1735)*100</f>
        <v>-2.2135509045760906</v>
      </c>
      <c r="C1810" s="70">
        <f t="shared" ref="C1810:M1810" si="1090">(C1809/B1736)*100</f>
        <v>0.65297830660959155</v>
      </c>
      <c r="D1810" s="70">
        <f t="shared" si="1090"/>
        <v>1.9462264830966625</v>
      </c>
      <c r="E1810" s="70">
        <f t="shared" si="1090"/>
        <v>2.305027221947253</v>
      </c>
      <c r="F1810" s="70">
        <f t="shared" si="1090"/>
        <v>2.7921763770820376</v>
      </c>
      <c r="G1810" s="70">
        <f t="shared" si="1090"/>
        <v>2.6692664559940833</v>
      </c>
      <c r="H1810" s="70">
        <f t="shared" si="1090"/>
        <v>0.4387688277668631</v>
      </c>
      <c r="I1810" s="70">
        <f t="shared" si="1090"/>
        <v>-0.26732737823563929</v>
      </c>
      <c r="J1810" s="70">
        <f t="shared" si="1090"/>
        <v>-2.6869769874476988</v>
      </c>
      <c r="K1810" s="70">
        <f t="shared" si="1090"/>
        <v>-1.061471279811891</v>
      </c>
      <c r="L1810" s="70">
        <f t="shared" si="1090"/>
        <v>-1.2629863515991036</v>
      </c>
      <c r="M1810" s="70">
        <f t="shared" si="1090"/>
        <v>-0.19943607729867274</v>
      </c>
      <c r="N1810" s="62"/>
      <c r="O1810" s="62"/>
      <c r="P1810" s="62"/>
      <c r="Q1810" s="62"/>
      <c r="R1810" s="62"/>
      <c r="S1810" s="62"/>
      <c r="T1810" s="62"/>
    </row>
    <row r="1811" spans="1:22" x14ac:dyDescent="0.2">
      <c r="B1811" s="64" t="s">
        <v>7</v>
      </c>
      <c r="C1811" s="65" t="s">
        <v>8</v>
      </c>
      <c r="D1811" s="65" t="s">
        <v>9</v>
      </c>
      <c r="E1811" s="65" t="s">
        <v>10</v>
      </c>
      <c r="F1811" s="65" t="s">
        <v>11</v>
      </c>
      <c r="G1811" s="65" t="s">
        <v>12</v>
      </c>
      <c r="H1811" s="65" t="s">
        <v>13</v>
      </c>
      <c r="I1811" s="65" t="s">
        <v>14</v>
      </c>
      <c r="J1811" s="65" t="s">
        <v>15</v>
      </c>
      <c r="K1811" s="65" t="s">
        <v>16</v>
      </c>
      <c r="L1811" s="65" t="s">
        <v>17</v>
      </c>
      <c r="M1811" s="65" t="s">
        <v>18</v>
      </c>
      <c r="N1811" s="65" t="s">
        <v>40</v>
      </c>
      <c r="O1811" s="62"/>
      <c r="P1811" s="62"/>
      <c r="Q1811" s="62"/>
      <c r="R1811" s="62"/>
      <c r="S1811" s="62"/>
      <c r="T1811" s="62"/>
    </row>
    <row r="1812" spans="1:22" x14ac:dyDescent="0.2">
      <c r="A1812" s="65" t="s">
        <v>130</v>
      </c>
      <c r="B1812" s="70">
        <f>B1736-B1735</f>
        <v>519</v>
      </c>
      <c r="C1812" s="70">
        <f t="shared" ref="C1812:D1812" si="1091">C1736-C1735</f>
        <v>470</v>
      </c>
      <c r="D1812" s="70">
        <f t="shared" si="1091"/>
        <v>475</v>
      </c>
      <c r="E1812" s="70">
        <f t="shared" ref="E1812:F1812" si="1092">E1736-E1735</f>
        <v>479</v>
      </c>
      <c r="F1812" s="70">
        <f t="shared" si="1092"/>
        <v>505</v>
      </c>
      <c r="G1812" s="70">
        <f t="shared" ref="G1812:H1812" si="1093">G1736-G1735</f>
        <v>497</v>
      </c>
      <c r="H1812" s="70">
        <f t="shared" si="1093"/>
        <v>481</v>
      </c>
      <c r="I1812" s="70">
        <f t="shared" ref="I1812:J1812" si="1094">I1736-I1735</f>
        <v>459</v>
      </c>
      <c r="J1812" s="70">
        <f t="shared" si="1094"/>
        <v>486</v>
      </c>
      <c r="K1812" s="70">
        <f t="shared" ref="K1812:L1812" si="1095">K1736-K1735</f>
        <v>508</v>
      </c>
      <c r="L1812" s="70">
        <f t="shared" si="1095"/>
        <v>393</v>
      </c>
      <c r="M1812" s="70">
        <f t="shared" ref="M1812" si="1096">M1736-M1735</f>
        <v>417</v>
      </c>
      <c r="N1812" s="69">
        <f>O1736-O1735</f>
        <v>474.08333333333212</v>
      </c>
      <c r="O1812" s="62"/>
      <c r="P1812" s="62"/>
      <c r="Q1812" s="62"/>
      <c r="R1812" s="62"/>
      <c r="S1812" s="62"/>
      <c r="T1812" s="62"/>
    </row>
    <row r="1813" spans="1:22" x14ac:dyDescent="0.2">
      <c r="A1813" s="65" t="s">
        <v>131</v>
      </c>
      <c r="B1813" s="70">
        <f>(B1812/B1735)*100</f>
        <v>3.9128468033775636</v>
      </c>
      <c r="C1813" s="70">
        <f t="shared" ref="C1813:D1813" si="1097">(C1812/C1735)*100</f>
        <v>3.5066776094904126</v>
      </c>
      <c r="D1813" s="70">
        <f t="shared" si="1097"/>
        <v>3.475270705297044</v>
      </c>
      <c r="E1813" s="70">
        <f t="shared" ref="E1813:F1813" si="1098">(E1812/E1735)*100</f>
        <v>3.4238741958541818</v>
      </c>
      <c r="F1813" s="70">
        <f t="shared" si="1098"/>
        <v>3.5147550111358576</v>
      </c>
      <c r="G1813" s="70">
        <f t="shared" ref="G1813:H1813" si="1099">(G1812/G1735)*100</f>
        <v>3.364245583158465</v>
      </c>
      <c r="H1813" s="70">
        <f t="shared" si="1099"/>
        <v>3.2377490576198169</v>
      </c>
      <c r="I1813" s="70">
        <f t="shared" ref="I1813:J1813" si="1100">(I1812/I1735)*100</f>
        <v>3.0936173080811482</v>
      </c>
      <c r="J1813" s="70">
        <f t="shared" si="1100"/>
        <v>3.3752343912771723</v>
      </c>
      <c r="K1813" s="70">
        <f t="shared" ref="K1813:L1813" si="1101">(K1812/K1735)*100</f>
        <v>3.5726844363176031</v>
      </c>
      <c r="L1813" s="70">
        <f t="shared" si="1101"/>
        <v>2.7777777777777777</v>
      </c>
      <c r="M1813" s="70">
        <f t="shared" ref="M1813" si="1102">(M1812/M1735)*100</f>
        <v>2.9584959205391983</v>
      </c>
      <c r="N1813" s="70">
        <f>(N1812/O1735)*100</f>
        <v>3.3460769321256238</v>
      </c>
      <c r="O1813" s="62"/>
      <c r="P1813" s="62"/>
      <c r="Q1813" s="62"/>
      <c r="R1813" s="62"/>
      <c r="S1813" s="62"/>
      <c r="T1813" s="62"/>
    </row>
    <row r="1814" spans="1:22" s="77" customFormat="1" x14ac:dyDescent="0.2">
      <c r="A1814" s="74"/>
      <c r="B1814" s="75"/>
      <c r="C1814" s="75"/>
      <c r="D1814" s="76"/>
      <c r="E1814" s="76"/>
      <c r="F1814" s="76"/>
      <c r="G1814" s="76"/>
      <c r="H1814" s="76"/>
      <c r="I1814" s="76"/>
      <c r="J1814" s="76"/>
      <c r="K1814" s="76"/>
      <c r="L1814" s="76"/>
      <c r="M1814" s="76"/>
      <c r="N1814" s="76"/>
      <c r="O1814" s="76"/>
      <c r="P1814" s="76"/>
      <c r="Q1814" s="76"/>
      <c r="R1814" s="76"/>
      <c r="S1814" s="76"/>
      <c r="T1814" s="76"/>
    </row>
    <row r="1815" spans="1:22" x14ac:dyDescent="0.2">
      <c r="A1815" s="62"/>
      <c r="B1815" s="65" t="s">
        <v>27</v>
      </c>
      <c r="C1815" s="73" t="s">
        <v>24</v>
      </c>
      <c r="D1815" s="73" t="s">
        <v>28</v>
      </c>
      <c r="E1815" s="65" t="s">
        <v>29</v>
      </c>
      <c r="F1815" s="65" t="s">
        <v>30</v>
      </c>
      <c r="G1815" s="65" t="s">
        <v>31</v>
      </c>
      <c r="H1815" s="65" t="s">
        <v>32</v>
      </c>
      <c r="I1815" s="65" t="s">
        <v>33</v>
      </c>
      <c r="J1815" s="65" t="s">
        <v>34</v>
      </c>
      <c r="K1815" s="65" t="s">
        <v>35</v>
      </c>
      <c r="L1815" s="65" t="s">
        <v>36</v>
      </c>
      <c r="M1815" s="65" t="s">
        <v>37</v>
      </c>
      <c r="N1815" s="62"/>
      <c r="O1815" s="62"/>
      <c r="P1815" s="62"/>
      <c r="Q1815" s="62"/>
      <c r="R1815" s="62"/>
      <c r="S1815" s="62"/>
      <c r="T1815" s="62"/>
    </row>
    <row r="1816" spans="1:22" x14ac:dyDescent="0.2">
      <c r="A1816" s="65" t="s">
        <v>132</v>
      </c>
      <c r="B1816" s="70"/>
      <c r="C1816" s="70"/>
      <c r="D1816" s="70"/>
      <c r="E1816" s="70"/>
      <c r="F1816" s="70"/>
      <c r="G1816" s="70"/>
      <c r="H1816" s="70"/>
      <c r="I1816" s="70"/>
      <c r="J1816" s="70"/>
      <c r="K1816" s="70"/>
      <c r="L1816" s="70"/>
      <c r="M1816" s="70"/>
      <c r="N1816" s="62"/>
      <c r="O1816" s="62"/>
      <c r="P1816" s="62"/>
      <c r="Q1816" s="62"/>
      <c r="R1816" s="62"/>
      <c r="S1816" s="62"/>
      <c r="T1816" s="62"/>
    </row>
    <row r="1817" spans="1:22" x14ac:dyDescent="0.2">
      <c r="A1817" s="65" t="s">
        <v>133</v>
      </c>
      <c r="B1817" s="70"/>
      <c r="C1817" s="70"/>
      <c r="D1817" s="70"/>
      <c r="E1817" s="70"/>
      <c r="F1817" s="70"/>
      <c r="G1817" s="70"/>
      <c r="H1817" s="70"/>
      <c r="I1817" s="70"/>
      <c r="J1817" s="70"/>
      <c r="K1817" s="70"/>
      <c r="L1817" s="70"/>
      <c r="M1817" s="70"/>
      <c r="N1817" s="62"/>
      <c r="O1817" s="62"/>
      <c r="P1817" s="62"/>
      <c r="Q1817" s="62"/>
      <c r="R1817" s="62"/>
      <c r="S1817" s="62"/>
      <c r="T1817" s="62"/>
    </row>
    <row r="1818" spans="1:22" x14ac:dyDescent="0.2">
      <c r="B1818" s="64" t="s">
        <v>7</v>
      </c>
      <c r="C1818" s="65" t="s">
        <v>8</v>
      </c>
      <c r="D1818" s="65" t="s">
        <v>9</v>
      </c>
      <c r="E1818" s="65" t="s">
        <v>10</v>
      </c>
      <c r="F1818" s="65" t="s">
        <v>11</v>
      </c>
      <c r="G1818" s="65" t="s">
        <v>12</v>
      </c>
      <c r="H1818" s="65" t="s">
        <v>13</v>
      </c>
      <c r="I1818" s="65" t="s">
        <v>14</v>
      </c>
      <c r="J1818" s="65" t="s">
        <v>15</v>
      </c>
      <c r="K1818" s="65" t="s">
        <v>16</v>
      </c>
      <c r="L1818" s="65" t="s">
        <v>17</v>
      </c>
      <c r="M1818" s="65" t="s">
        <v>18</v>
      </c>
      <c r="N1818" s="65" t="s">
        <v>40</v>
      </c>
      <c r="O1818" s="62"/>
      <c r="P1818" s="62"/>
      <c r="Q1818" s="62"/>
      <c r="R1818" s="62"/>
      <c r="S1818" s="62"/>
      <c r="T1818" s="62"/>
    </row>
    <row r="1819" spans="1:22" x14ac:dyDescent="0.2">
      <c r="A1819" s="65" t="s">
        <v>134</v>
      </c>
      <c r="B1819" s="70"/>
      <c r="C1819" s="70"/>
      <c r="D1819" s="70"/>
      <c r="E1819" s="70"/>
      <c r="F1819" s="70"/>
      <c r="G1819" s="70"/>
      <c r="H1819" s="70"/>
      <c r="I1819" s="70"/>
      <c r="J1819" s="70"/>
      <c r="K1819" s="70"/>
      <c r="L1819" s="70"/>
      <c r="M1819" s="70"/>
      <c r="N1819" s="69" t="e">
        <f>N1737-N1736</f>
        <v>#DIV/0!</v>
      </c>
      <c r="O1819" s="62"/>
      <c r="P1819" s="62"/>
      <c r="Q1819" s="62"/>
      <c r="R1819" s="62"/>
      <c r="S1819" s="62"/>
      <c r="T1819" s="62"/>
    </row>
    <row r="1820" spans="1:22" x14ac:dyDescent="0.2">
      <c r="A1820" s="65" t="s">
        <v>135</v>
      </c>
      <c r="B1820" s="70"/>
      <c r="C1820" s="70"/>
      <c r="D1820" s="70"/>
      <c r="E1820" s="70"/>
      <c r="F1820" s="70"/>
      <c r="G1820" s="70"/>
      <c r="H1820" s="70"/>
      <c r="I1820" s="70"/>
      <c r="J1820" s="70"/>
      <c r="K1820" s="70"/>
      <c r="L1820" s="70"/>
      <c r="M1820" s="70"/>
      <c r="N1820" s="70" t="e">
        <f>(N1819/N1736)*100</f>
        <v>#DIV/0!</v>
      </c>
      <c r="O1820" s="62"/>
      <c r="P1820" s="62"/>
      <c r="Q1820" s="62"/>
      <c r="R1820" s="62"/>
      <c r="S1820" s="62"/>
      <c r="T1820" s="62"/>
    </row>
    <row r="1821" spans="1:22" s="77" customFormat="1" x14ac:dyDescent="0.2">
      <c r="A1821" s="74"/>
      <c r="B1821" s="75"/>
      <c r="C1821" s="75"/>
      <c r="D1821" s="76"/>
      <c r="E1821" s="76"/>
      <c r="F1821" s="76"/>
      <c r="G1821" s="76"/>
      <c r="H1821" s="76"/>
      <c r="I1821" s="76"/>
      <c r="J1821" s="76"/>
      <c r="K1821" s="76"/>
      <c r="L1821" s="76"/>
      <c r="M1821" s="76"/>
      <c r="N1821" s="76"/>
      <c r="O1821" s="76"/>
      <c r="P1821" s="76"/>
      <c r="Q1821" s="76"/>
      <c r="R1821" s="76"/>
      <c r="S1821" s="76"/>
      <c r="T1821" s="76"/>
    </row>
    <row r="1822" spans="1:22" s="119" customFormat="1" x14ac:dyDescent="0.2">
      <c r="A1822" s="115"/>
      <c r="B1822" s="116"/>
      <c r="C1822" s="116"/>
      <c r="D1822" s="116"/>
      <c r="E1822" s="116"/>
      <c r="F1822" s="116"/>
      <c r="G1822" s="116"/>
      <c r="H1822" s="116"/>
      <c r="I1822" s="116"/>
      <c r="J1822" s="116"/>
      <c r="K1822" s="116"/>
      <c r="L1822" s="116"/>
      <c r="M1822" s="116"/>
      <c r="N1822" s="116"/>
      <c r="O1822" s="116"/>
      <c r="P1822" s="116"/>
      <c r="Q1822" s="117"/>
      <c r="R1822" s="118"/>
      <c r="S1822" s="118"/>
      <c r="T1822" s="118"/>
      <c r="U1822" s="118"/>
      <c r="V1822" s="118"/>
    </row>
    <row r="1823" spans="1:22" x14ac:dyDescent="0.2">
      <c r="A1823" s="120" t="s">
        <v>0</v>
      </c>
      <c r="B1823" s="64" t="s">
        <v>7</v>
      </c>
      <c r="C1823" s="65" t="s">
        <v>8</v>
      </c>
      <c r="D1823" s="65" t="s">
        <v>9</v>
      </c>
      <c r="E1823" s="65" t="s">
        <v>10</v>
      </c>
      <c r="F1823" s="65" t="s">
        <v>11</v>
      </c>
      <c r="G1823" s="65" t="s">
        <v>12</v>
      </c>
      <c r="H1823" s="65" t="s">
        <v>13</v>
      </c>
      <c r="I1823" s="65" t="s">
        <v>14</v>
      </c>
      <c r="J1823" s="65" t="s">
        <v>15</v>
      </c>
      <c r="K1823" s="65" t="s">
        <v>16</v>
      </c>
      <c r="L1823" s="65" t="s">
        <v>17</v>
      </c>
      <c r="M1823" s="65" t="s">
        <v>18</v>
      </c>
      <c r="N1823" s="65" t="s">
        <v>40</v>
      </c>
    </row>
    <row r="1824" spans="1:22" s="79" customFormat="1" x14ac:dyDescent="0.2">
      <c r="A1824" s="64">
        <v>2003</v>
      </c>
      <c r="B1824" s="80">
        <v>6.3</v>
      </c>
      <c r="C1824" s="80">
        <v>6.6</v>
      </c>
      <c r="D1824" s="80">
        <v>6.6</v>
      </c>
      <c r="E1824" s="80">
        <v>5.8</v>
      </c>
      <c r="F1824" s="80">
        <v>5.0999999999999996</v>
      </c>
      <c r="G1824" s="80">
        <v>5.9</v>
      </c>
      <c r="H1824" s="80">
        <v>5.2</v>
      </c>
      <c r="I1824" s="80">
        <v>4.9000000000000004</v>
      </c>
      <c r="J1824" s="80">
        <v>4.2</v>
      </c>
      <c r="K1824" s="80">
        <v>4</v>
      </c>
      <c r="L1824" s="80">
        <v>4.4000000000000004</v>
      </c>
      <c r="M1824" s="80">
        <v>4.7</v>
      </c>
      <c r="N1824" s="80">
        <f t="shared" ref="N1824:N1830" si="1103">AVERAGE(B1824:M1824)</f>
        <v>5.3083333333333336</v>
      </c>
      <c r="O1824" s="80">
        <f t="shared" ref="O1824:O1832" si="1104">AVERAGE(B1824:M1824)</f>
        <v>5.3083333333333336</v>
      </c>
      <c r="P1824" s="60"/>
      <c r="Q1824" s="60"/>
      <c r="R1824" s="60"/>
      <c r="S1824" s="60"/>
      <c r="T1824" s="60"/>
    </row>
    <row r="1825" spans="1:15" x14ac:dyDescent="0.2">
      <c r="A1825" s="65">
        <v>2004</v>
      </c>
      <c r="B1825" s="69">
        <v>6.1</v>
      </c>
      <c r="C1825" s="69">
        <v>6.1</v>
      </c>
      <c r="D1825" s="69">
        <v>6.2</v>
      </c>
      <c r="E1825" s="69">
        <v>5.0999999999999996</v>
      </c>
      <c r="F1825" s="69">
        <v>4.5</v>
      </c>
      <c r="G1825" s="69">
        <v>5.2</v>
      </c>
      <c r="H1825" s="69">
        <v>4.5</v>
      </c>
      <c r="I1825" s="69">
        <v>4.4000000000000004</v>
      </c>
      <c r="J1825" s="69">
        <v>3.9</v>
      </c>
      <c r="K1825" s="69">
        <v>3.8</v>
      </c>
      <c r="L1825" s="69">
        <v>4.0999999999999996</v>
      </c>
      <c r="M1825" s="69">
        <v>4.5</v>
      </c>
      <c r="N1825" s="69">
        <f t="shared" si="1103"/>
        <v>4.8666666666666663</v>
      </c>
      <c r="O1825" s="80">
        <f t="shared" si="1104"/>
        <v>4.8666666666666663</v>
      </c>
    </row>
    <row r="1826" spans="1:15" x14ac:dyDescent="0.2">
      <c r="A1826" s="65">
        <v>2005</v>
      </c>
      <c r="B1826" s="69">
        <v>5.8</v>
      </c>
      <c r="C1826" s="69">
        <v>6.2</v>
      </c>
      <c r="D1826" s="69">
        <v>5.9</v>
      </c>
      <c r="E1826" s="69">
        <v>4.8</v>
      </c>
      <c r="F1826" s="69">
        <v>4.4000000000000004</v>
      </c>
      <c r="G1826" s="70">
        <v>4.8</v>
      </c>
      <c r="H1826" s="70">
        <v>4.2</v>
      </c>
      <c r="I1826" s="70">
        <v>4</v>
      </c>
      <c r="J1826" s="69">
        <v>3.8</v>
      </c>
      <c r="K1826" s="69">
        <v>3.6</v>
      </c>
      <c r="L1826" s="69">
        <v>4</v>
      </c>
      <c r="M1826" s="69">
        <v>4.5</v>
      </c>
      <c r="N1826" s="69">
        <f t="shared" si="1103"/>
        <v>4.666666666666667</v>
      </c>
      <c r="O1826" s="80">
        <f t="shared" si="1104"/>
        <v>4.666666666666667</v>
      </c>
    </row>
    <row r="1827" spans="1:15" x14ac:dyDescent="0.2">
      <c r="A1827" s="65">
        <v>2006</v>
      </c>
      <c r="B1827" s="69">
        <v>5.0999999999999996</v>
      </c>
      <c r="C1827" s="69">
        <v>5.5</v>
      </c>
      <c r="D1827" s="69">
        <v>5.3</v>
      </c>
      <c r="E1827" s="69">
        <v>4.4000000000000004</v>
      </c>
      <c r="F1827" s="69">
        <v>3.9</v>
      </c>
      <c r="G1827" s="70">
        <v>4.5999999999999996</v>
      </c>
      <c r="H1827" s="70">
        <v>4.2</v>
      </c>
      <c r="I1827" s="70">
        <v>4.0999999999999996</v>
      </c>
      <c r="J1827" s="69">
        <v>3.8</v>
      </c>
      <c r="K1827" s="69">
        <v>3.6</v>
      </c>
      <c r="L1827" s="69">
        <v>3.9</v>
      </c>
      <c r="M1827" s="69">
        <v>4.4000000000000004</v>
      </c>
      <c r="N1827" s="69">
        <f t="shared" si="1103"/>
        <v>4.3999999999999995</v>
      </c>
      <c r="O1827" s="80">
        <f t="shared" si="1104"/>
        <v>4.3999999999999995</v>
      </c>
    </row>
    <row r="1828" spans="1:15" x14ac:dyDescent="0.2">
      <c r="A1828" s="65">
        <v>2007</v>
      </c>
      <c r="B1828" s="69">
        <v>5.4</v>
      </c>
      <c r="C1828" s="69">
        <v>5.5</v>
      </c>
      <c r="D1828" s="69">
        <v>5.4</v>
      </c>
      <c r="E1828" s="69">
        <v>5.0999999999999996</v>
      </c>
      <c r="F1828" s="69">
        <v>4.4000000000000004</v>
      </c>
      <c r="G1828" s="70">
        <v>4.9000000000000004</v>
      </c>
      <c r="H1828" s="70">
        <v>4.4000000000000004</v>
      </c>
      <c r="I1828" s="70">
        <v>4.0999999999999996</v>
      </c>
      <c r="J1828" s="69">
        <v>3.8</v>
      </c>
      <c r="K1828" s="69">
        <v>3.5</v>
      </c>
      <c r="L1828" s="69">
        <v>3.6</v>
      </c>
      <c r="M1828" s="69">
        <v>4</v>
      </c>
      <c r="N1828" s="69">
        <f t="shared" si="1103"/>
        <v>4.5083333333333329</v>
      </c>
      <c r="O1828" s="80">
        <f t="shared" si="1104"/>
        <v>4.5083333333333329</v>
      </c>
    </row>
    <row r="1829" spans="1:15" x14ac:dyDescent="0.2">
      <c r="A1829" s="65">
        <v>2008</v>
      </c>
      <c r="B1829" s="69">
        <v>5</v>
      </c>
      <c r="C1829" s="69">
        <v>5</v>
      </c>
      <c r="D1829" s="69">
        <v>4.9000000000000004</v>
      </c>
      <c r="E1829" s="69">
        <v>4.0999999999999996</v>
      </c>
      <c r="F1829" s="69">
        <v>3.7</v>
      </c>
      <c r="G1829" s="70">
        <v>4.5999999999999996</v>
      </c>
      <c r="H1829" s="70">
        <v>4.0999999999999996</v>
      </c>
      <c r="I1829" s="70">
        <v>4.0999999999999996</v>
      </c>
      <c r="J1829" s="69">
        <v>3.9</v>
      </c>
      <c r="K1829" s="69">
        <v>4</v>
      </c>
      <c r="L1829" s="69">
        <v>4.8</v>
      </c>
      <c r="M1829" s="69">
        <v>5.7</v>
      </c>
      <c r="N1829" s="69">
        <f t="shared" si="1103"/>
        <v>4.4916666666666663</v>
      </c>
      <c r="O1829" s="80">
        <f t="shared" si="1104"/>
        <v>4.4916666666666663</v>
      </c>
    </row>
    <row r="1830" spans="1:15" x14ac:dyDescent="0.2">
      <c r="A1830" s="65">
        <v>2009</v>
      </c>
      <c r="B1830" s="69">
        <v>7.4</v>
      </c>
      <c r="C1830" s="69">
        <v>8.4</v>
      </c>
      <c r="D1830" s="69">
        <v>9</v>
      </c>
      <c r="E1830" s="69">
        <v>7.6</v>
      </c>
      <c r="F1830" s="69">
        <v>7.5</v>
      </c>
      <c r="G1830" s="70">
        <v>8.1999999999999993</v>
      </c>
      <c r="H1830" s="70">
        <v>7.5</v>
      </c>
      <c r="I1830" s="70">
        <v>7.4</v>
      </c>
      <c r="J1830" s="70">
        <v>6.8</v>
      </c>
      <c r="K1830" s="70">
        <v>6.6</v>
      </c>
      <c r="L1830" s="70">
        <v>6.6</v>
      </c>
      <c r="M1830" s="69">
        <v>7.5</v>
      </c>
      <c r="N1830" s="69">
        <f t="shared" si="1103"/>
        <v>7.5416666666666652</v>
      </c>
      <c r="O1830" s="80">
        <f t="shared" si="1104"/>
        <v>7.5416666666666652</v>
      </c>
    </row>
    <row r="1831" spans="1:15" x14ac:dyDescent="0.2">
      <c r="A1831" s="65">
        <v>2010</v>
      </c>
      <c r="B1831" s="69">
        <v>8.9</v>
      </c>
      <c r="C1831" s="69">
        <v>9.1</v>
      </c>
      <c r="D1831" s="69">
        <v>8.8000000000000007</v>
      </c>
      <c r="E1831" s="69">
        <v>7.5</v>
      </c>
      <c r="F1831" s="69">
        <v>6.9</v>
      </c>
      <c r="G1831" s="70">
        <v>7.3</v>
      </c>
      <c r="H1831" s="70">
        <v>7</v>
      </c>
      <c r="I1831" s="70">
        <v>6.9</v>
      </c>
      <c r="J1831" s="70">
        <v>6.3</v>
      </c>
      <c r="K1831" s="70">
        <v>6.1</v>
      </c>
      <c r="L1831" s="70">
        <v>6.1</v>
      </c>
      <c r="M1831" s="69">
        <v>6.4</v>
      </c>
      <c r="N1831" s="69">
        <f>AVERAGE(B1831:M1831)</f>
        <v>7.2749999999999986</v>
      </c>
      <c r="O1831" s="80">
        <f t="shared" si="1104"/>
        <v>7.2749999999999986</v>
      </c>
    </row>
    <row r="1832" spans="1:15" x14ac:dyDescent="0.2">
      <c r="A1832" s="65">
        <v>2011</v>
      </c>
      <c r="B1832" s="69">
        <v>7.7</v>
      </c>
      <c r="C1832" s="69">
        <v>7.9</v>
      </c>
      <c r="D1832" s="69">
        <v>7.6</v>
      </c>
      <c r="E1832" s="69">
        <v>6.9</v>
      </c>
      <c r="F1832" s="69">
        <v>6.6</v>
      </c>
      <c r="G1832" s="70">
        <v>7.3</v>
      </c>
      <c r="H1832" s="70">
        <v>6.8</v>
      </c>
      <c r="I1832" s="70">
        <v>6.7</v>
      </c>
      <c r="J1832" s="70">
        <v>6.1</v>
      </c>
      <c r="K1832" s="70">
        <v>5.7</v>
      </c>
      <c r="L1832" s="70">
        <v>5.7</v>
      </c>
      <c r="M1832" s="69">
        <v>6</v>
      </c>
      <c r="N1832" s="69">
        <f>AVERAGE(B1832:M1832)</f>
        <v>6.75</v>
      </c>
      <c r="O1832" s="80">
        <f t="shared" si="1104"/>
        <v>6.75</v>
      </c>
    </row>
    <row r="1833" spans="1:15" x14ac:dyDescent="0.2">
      <c r="A1833" s="65">
        <v>2012</v>
      </c>
      <c r="B1833" s="69">
        <v>7.1</v>
      </c>
      <c r="C1833" s="69">
        <v>7.2</v>
      </c>
      <c r="D1833" s="69">
        <v>6.9</v>
      </c>
      <c r="E1833" s="69">
        <v>5.8</v>
      </c>
      <c r="F1833" s="69">
        <v>5.8</v>
      </c>
      <c r="G1833" s="70">
        <v>6.7</v>
      </c>
      <c r="H1833" s="70">
        <v>6.5</v>
      </c>
      <c r="I1833" s="70">
        <v>6.2</v>
      </c>
      <c r="J1833" s="70">
        <v>5.3</v>
      </c>
      <c r="K1833" s="70">
        <v>5</v>
      </c>
      <c r="L1833" s="70">
        <v>5.2</v>
      </c>
      <c r="M1833" s="69">
        <v>5.7</v>
      </c>
      <c r="N1833" s="69">
        <f>AVERAGE(B1833:M1833)</f>
        <v>6.1166666666666671</v>
      </c>
      <c r="O1833" s="80">
        <f>AVERAGE(B1833:M1833)</f>
        <v>6.1166666666666671</v>
      </c>
    </row>
    <row r="1834" spans="1:15" x14ac:dyDescent="0.2">
      <c r="A1834" s="65">
        <v>2013</v>
      </c>
      <c r="B1834" s="69">
        <v>7.6</v>
      </c>
      <c r="C1834" s="69">
        <v>7.5</v>
      </c>
      <c r="D1834" s="69">
        <v>7.0487404816476387</v>
      </c>
      <c r="E1834" s="69">
        <v>6.6157236049452397</v>
      </c>
      <c r="F1834" s="61">
        <v>5.9</v>
      </c>
      <c r="G1834" s="70">
        <v>6.3</v>
      </c>
      <c r="H1834" s="70">
        <v>6</v>
      </c>
      <c r="I1834" s="70">
        <v>5.6</v>
      </c>
      <c r="J1834" s="70">
        <v>5</v>
      </c>
      <c r="K1834" s="70">
        <v>4.7</v>
      </c>
      <c r="L1834" s="70">
        <v>4.8</v>
      </c>
      <c r="M1834" s="69">
        <v>5.2</v>
      </c>
      <c r="N1834" s="69">
        <f>AVERAGE(B1834:M1834)</f>
        <v>6.0220386738827401</v>
      </c>
      <c r="O1834" s="80">
        <f>AVERAGE(B1834:M1834)</f>
        <v>6.0220386738827401</v>
      </c>
    </row>
    <row r="1835" spans="1:15" x14ac:dyDescent="0.2">
      <c r="A1835" s="65">
        <v>2014</v>
      </c>
      <c r="B1835" s="69">
        <v>6.2</v>
      </c>
      <c r="C1835" s="69">
        <v>6.4</v>
      </c>
      <c r="D1835" s="69">
        <v>6.1</v>
      </c>
      <c r="E1835" s="69">
        <v>5.4</v>
      </c>
      <c r="F1835" s="70">
        <v>4.8</v>
      </c>
      <c r="G1835" s="70">
        <v>5.4</v>
      </c>
      <c r="H1835" s="69">
        <v>5.2219377793205188</v>
      </c>
      <c r="I1835" s="69">
        <v>4.6100640558558403</v>
      </c>
      <c r="J1835" s="69">
        <v>4</v>
      </c>
      <c r="K1835" s="69">
        <v>3.9</v>
      </c>
      <c r="L1835" s="69">
        <v>4.3</v>
      </c>
      <c r="M1835" s="72">
        <v>4.5</v>
      </c>
      <c r="N1835" s="69">
        <f>AVERAGE(B1835:M1835)</f>
        <v>5.0693334862646973</v>
      </c>
      <c r="O1835" s="69">
        <f>AVERAGE(B1835:M1835)</f>
        <v>5.0693334862646973</v>
      </c>
    </row>
    <row r="1836" spans="1:15" x14ac:dyDescent="0.2">
      <c r="A1836" s="65">
        <v>2015</v>
      </c>
      <c r="B1836" s="69"/>
      <c r="C1836" s="69"/>
      <c r="D1836" s="69"/>
      <c r="E1836" s="69"/>
      <c r="F1836" s="70"/>
      <c r="G1836" s="70"/>
      <c r="H1836" s="69"/>
      <c r="I1836" s="69"/>
      <c r="J1836" s="69"/>
      <c r="K1836" s="69"/>
      <c r="L1836" s="72"/>
      <c r="M1836" s="69"/>
      <c r="N1836" s="69" t="e">
        <f>AVERAGE(B1836:B1836)</f>
        <v>#DIV/0!</v>
      </c>
      <c r="O1836" s="69" t="e">
        <f>AVERAGE(B1836:M1836)</f>
        <v>#DIV/0!</v>
      </c>
    </row>
    <row r="1837" spans="1:15" x14ac:dyDescent="0.2">
      <c r="B1837" s="114" t="s">
        <v>27</v>
      </c>
      <c r="C1837" s="114" t="s">
        <v>24</v>
      </c>
      <c r="D1837" s="114" t="s">
        <v>28</v>
      </c>
      <c r="E1837" s="114" t="s">
        <v>29</v>
      </c>
      <c r="F1837" s="114" t="s">
        <v>30</v>
      </c>
      <c r="G1837" s="114" t="s">
        <v>31</v>
      </c>
      <c r="H1837" s="114" t="s">
        <v>32</v>
      </c>
      <c r="I1837" s="114" t="s">
        <v>33</v>
      </c>
      <c r="J1837" s="114" t="s">
        <v>34</v>
      </c>
      <c r="K1837" s="114" t="s">
        <v>35</v>
      </c>
      <c r="L1837" s="114" t="s">
        <v>36</v>
      </c>
      <c r="M1837" s="114" t="s">
        <v>37</v>
      </c>
      <c r="N1837" s="70"/>
    </row>
    <row r="1838" spans="1:15" x14ac:dyDescent="0.2">
      <c r="A1838" s="65" t="s">
        <v>25</v>
      </c>
      <c r="B1838" s="69">
        <f>B1825-M1824</f>
        <v>1.3999999999999995</v>
      </c>
      <c r="C1838" s="69">
        <f t="shared" ref="C1838:M1838" si="1105">C1825-B1825</f>
        <v>0</v>
      </c>
      <c r="D1838" s="69">
        <f t="shared" si="1105"/>
        <v>0.10000000000000053</v>
      </c>
      <c r="E1838" s="69">
        <f t="shared" si="1105"/>
        <v>-1.1000000000000005</v>
      </c>
      <c r="F1838" s="69">
        <f t="shared" si="1105"/>
        <v>-0.59999999999999964</v>
      </c>
      <c r="G1838" s="69">
        <f t="shared" si="1105"/>
        <v>0.70000000000000018</v>
      </c>
      <c r="H1838" s="69">
        <f t="shared" si="1105"/>
        <v>-0.70000000000000018</v>
      </c>
      <c r="I1838" s="69">
        <f t="shared" si="1105"/>
        <v>-9.9999999999999645E-2</v>
      </c>
      <c r="J1838" s="69">
        <f t="shared" si="1105"/>
        <v>-0.50000000000000044</v>
      </c>
      <c r="K1838" s="69">
        <f t="shared" si="1105"/>
        <v>-0.10000000000000009</v>
      </c>
      <c r="L1838" s="69">
        <f t="shared" si="1105"/>
        <v>0.29999999999999982</v>
      </c>
      <c r="M1838" s="69">
        <f t="shared" si="1105"/>
        <v>0.40000000000000036</v>
      </c>
      <c r="N1838" s="70"/>
    </row>
    <row r="1839" spans="1:15" x14ac:dyDescent="0.2">
      <c r="A1839" s="65" t="s">
        <v>26</v>
      </c>
      <c r="B1839" s="69">
        <f>(B1838/M1824)*100</f>
        <v>29.78723404255318</v>
      </c>
      <c r="C1839" s="69">
        <f t="shared" ref="C1839:M1839" si="1106">(C1838/B1825)*100</f>
        <v>0</v>
      </c>
      <c r="D1839" s="69">
        <f t="shared" si="1106"/>
        <v>1.6393442622950907</v>
      </c>
      <c r="E1839" s="69">
        <f t="shared" si="1106"/>
        <v>-17.741935483870979</v>
      </c>
      <c r="F1839" s="69">
        <f t="shared" si="1106"/>
        <v>-11.764705882352935</v>
      </c>
      <c r="G1839" s="69">
        <f t="shared" si="1106"/>
        <v>15.555555555555559</v>
      </c>
      <c r="H1839" s="69">
        <f t="shared" si="1106"/>
        <v>-13.461538461538463</v>
      </c>
      <c r="I1839" s="69">
        <f t="shared" si="1106"/>
        <v>-2.2222222222222143</v>
      </c>
      <c r="J1839" s="69">
        <f t="shared" si="1106"/>
        <v>-11.363636363636372</v>
      </c>
      <c r="K1839" s="69">
        <f t="shared" si="1106"/>
        <v>-2.5641025641025665</v>
      </c>
      <c r="L1839" s="69">
        <f t="shared" si="1106"/>
        <v>7.8947368421052584</v>
      </c>
      <c r="M1839" s="69">
        <f t="shared" si="1106"/>
        <v>9.7560975609756202</v>
      </c>
      <c r="N1839" s="70"/>
    </row>
    <row r="1840" spans="1:15" x14ac:dyDescent="0.2">
      <c r="B1840" s="64" t="s">
        <v>7</v>
      </c>
      <c r="C1840" s="65" t="s">
        <v>8</v>
      </c>
      <c r="D1840" s="65" t="s">
        <v>9</v>
      </c>
      <c r="E1840" s="65" t="s">
        <v>10</v>
      </c>
      <c r="F1840" s="65" t="s">
        <v>11</v>
      </c>
      <c r="G1840" s="65" t="s">
        <v>12</v>
      </c>
      <c r="H1840" s="65" t="s">
        <v>13</v>
      </c>
      <c r="I1840" s="65" t="s">
        <v>14</v>
      </c>
      <c r="J1840" s="65" t="s">
        <v>15</v>
      </c>
      <c r="K1840" s="65" t="s">
        <v>16</v>
      </c>
      <c r="L1840" s="65" t="s">
        <v>17</v>
      </c>
      <c r="M1840" s="65" t="s">
        <v>18</v>
      </c>
      <c r="N1840" s="65" t="s">
        <v>40</v>
      </c>
    </row>
    <row r="1841" spans="1:22" x14ac:dyDescent="0.2">
      <c r="A1841" s="65" t="s">
        <v>38</v>
      </c>
      <c r="B1841" s="69">
        <f t="shared" ref="B1841:M1841" si="1107">B1825-B1824</f>
        <v>-0.20000000000000018</v>
      </c>
      <c r="C1841" s="69">
        <f t="shared" si="1107"/>
        <v>-0.5</v>
      </c>
      <c r="D1841" s="69">
        <f t="shared" si="1107"/>
        <v>-0.39999999999999947</v>
      </c>
      <c r="E1841" s="69">
        <f t="shared" si="1107"/>
        <v>-0.70000000000000018</v>
      </c>
      <c r="F1841" s="69">
        <f t="shared" si="1107"/>
        <v>-0.59999999999999964</v>
      </c>
      <c r="G1841" s="69">
        <f t="shared" si="1107"/>
        <v>-0.70000000000000018</v>
      </c>
      <c r="H1841" s="69">
        <f t="shared" si="1107"/>
        <v>-0.70000000000000018</v>
      </c>
      <c r="I1841" s="69">
        <f t="shared" si="1107"/>
        <v>-0.5</v>
      </c>
      <c r="J1841" s="69">
        <f t="shared" si="1107"/>
        <v>-0.30000000000000027</v>
      </c>
      <c r="K1841" s="69">
        <f t="shared" si="1107"/>
        <v>-0.20000000000000018</v>
      </c>
      <c r="L1841" s="69">
        <f t="shared" si="1107"/>
        <v>-0.30000000000000071</v>
      </c>
      <c r="M1841" s="69">
        <f t="shared" si="1107"/>
        <v>-0.20000000000000018</v>
      </c>
      <c r="N1841" s="81">
        <f>O1825-O1824</f>
        <v>-0.44166666666666732</v>
      </c>
    </row>
    <row r="1842" spans="1:22" x14ac:dyDescent="0.2">
      <c r="A1842" s="65" t="s">
        <v>39</v>
      </c>
      <c r="B1842" s="69">
        <f>(B1841/B1824)*100</f>
        <v>-3.1746031746031771</v>
      </c>
      <c r="C1842" s="69">
        <f t="shared" ref="C1842:M1842" si="1108">(C1841/C1824)*100</f>
        <v>-7.5757575757575761</v>
      </c>
      <c r="D1842" s="69">
        <f t="shared" si="1108"/>
        <v>-6.0606060606060534</v>
      </c>
      <c r="E1842" s="69">
        <f t="shared" si="1108"/>
        <v>-12.068965517241383</v>
      </c>
      <c r="F1842" s="69">
        <f t="shared" si="1108"/>
        <v>-11.764705882352935</v>
      </c>
      <c r="G1842" s="69">
        <f t="shared" si="1108"/>
        <v>-11.864406779661019</v>
      </c>
      <c r="H1842" s="69">
        <f t="shared" si="1108"/>
        <v>-13.461538461538463</v>
      </c>
      <c r="I1842" s="69">
        <f t="shared" si="1108"/>
        <v>-10.204081632653059</v>
      </c>
      <c r="J1842" s="69">
        <f t="shared" si="1108"/>
        <v>-7.1428571428571495</v>
      </c>
      <c r="K1842" s="69">
        <f t="shared" si="1108"/>
        <v>-5.0000000000000044</v>
      </c>
      <c r="L1842" s="69">
        <f t="shared" si="1108"/>
        <v>-6.8181818181818343</v>
      </c>
      <c r="M1842" s="69">
        <f t="shared" si="1108"/>
        <v>-4.2553191489361737</v>
      </c>
      <c r="N1842" s="69">
        <f>(N1841/O1824)*100</f>
        <v>-8.3202511773940468</v>
      </c>
    </row>
    <row r="1843" spans="1:22" s="77" customFormat="1" x14ac:dyDescent="0.2">
      <c r="A1843" s="74"/>
      <c r="B1843" s="93"/>
      <c r="C1843" s="93"/>
      <c r="D1843" s="93"/>
      <c r="E1843" s="93"/>
      <c r="F1843" s="93"/>
      <c r="G1843" s="93"/>
      <c r="H1843" s="93"/>
      <c r="I1843" s="93"/>
      <c r="J1843" s="93"/>
      <c r="K1843" s="93"/>
      <c r="L1843" s="93"/>
      <c r="M1843" s="93"/>
      <c r="N1843" s="76"/>
      <c r="O1843" s="76"/>
      <c r="P1843" s="76"/>
      <c r="Q1843" s="76"/>
      <c r="R1843" s="76"/>
      <c r="S1843" s="76"/>
      <c r="T1843" s="76"/>
    </row>
    <row r="1844" spans="1:22" x14ac:dyDescent="0.2">
      <c r="B1844" s="65" t="s">
        <v>27</v>
      </c>
      <c r="C1844" s="73" t="s">
        <v>24</v>
      </c>
      <c r="D1844" s="73" t="s">
        <v>28</v>
      </c>
      <c r="E1844" s="65" t="s">
        <v>29</v>
      </c>
      <c r="F1844" s="65" t="s">
        <v>30</v>
      </c>
      <c r="G1844" s="65" t="s">
        <v>31</v>
      </c>
      <c r="H1844" s="65" t="s">
        <v>32</v>
      </c>
      <c r="I1844" s="65" t="s">
        <v>33</v>
      </c>
      <c r="J1844" s="65" t="s">
        <v>34</v>
      </c>
      <c r="K1844" s="65" t="s">
        <v>35</v>
      </c>
      <c r="L1844" s="65" t="s">
        <v>36</v>
      </c>
      <c r="M1844" s="65" t="s">
        <v>37</v>
      </c>
      <c r="O1844" s="109"/>
      <c r="Q1844" s="102"/>
      <c r="R1844" s="60"/>
      <c r="S1844" s="60"/>
      <c r="T1844" s="60"/>
      <c r="U1844" s="60"/>
      <c r="V1844" s="60"/>
    </row>
    <row r="1845" spans="1:22" x14ac:dyDescent="0.2">
      <c r="A1845" s="65" t="s">
        <v>61</v>
      </c>
      <c r="B1845" s="70">
        <f>B1826-M1825</f>
        <v>1.2999999999999998</v>
      </c>
      <c r="C1845" s="70">
        <f t="shared" ref="C1845:M1845" si="1109">C1826-B1826</f>
        <v>0.40000000000000036</v>
      </c>
      <c r="D1845" s="70">
        <f t="shared" si="1109"/>
        <v>-0.29999999999999982</v>
      </c>
      <c r="E1845" s="70">
        <f t="shared" si="1109"/>
        <v>-1.1000000000000005</v>
      </c>
      <c r="F1845" s="70">
        <f t="shared" si="1109"/>
        <v>-0.39999999999999947</v>
      </c>
      <c r="G1845" s="70">
        <f t="shared" si="1109"/>
        <v>0.39999999999999947</v>
      </c>
      <c r="H1845" s="70">
        <f t="shared" si="1109"/>
        <v>-0.59999999999999964</v>
      </c>
      <c r="I1845" s="70">
        <f t="shared" si="1109"/>
        <v>-0.20000000000000018</v>
      </c>
      <c r="J1845" s="70">
        <f t="shared" si="1109"/>
        <v>-0.20000000000000018</v>
      </c>
      <c r="K1845" s="70">
        <f t="shared" si="1109"/>
        <v>-0.19999999999999973</v>
      </c>
      <c r="L1845" s="70">
        <f t="shared" si="1109"/>
        <v>0.39999999999999991</v>
      </c>
      <c r="M1845" s="70">
        <f t="shared" si="1109"/>
        <v>0.5</v>
      </c>
      <c r="Q1845" s="102"/>
      <c r="R1845" s="60"/>
      <c r="S1845" s="60"/>
      <c r="T1845" s="60"/>
      <c r="U1845" s="60"/>
      <c r="V1845" s="60"/>
    </row>
    <row r="1846" spans="1:22" x14ac:dyDescent="0.2">
      <c r="A1846" s="65" t="s">
        <v>62</v>
      </c>
      <c r="B1846" s="70">
        <f>(B1845/M1825)*100</f>
        <v>28.888888888888886</v>
      </c>
      <c r="C1846" s="70">
        <f t="shared" ref="C1846:M1846" si="1110">(C1845/B1826)*100</f>
        <v>6.8965517241379377</v>
      </c>
      <c r="D1846" s="70">
        <f t="shared" si="1110"/>
        <v>-4.8387096774193523</v>
      </c>
      <c r="E1846" s="70">
        <f t="shared" si="1110"/>
        <v>-18.644067796610177</v>
      </c>
      <c r="F1846" s="70">
        <f t="shared" si="1110"/>
        <v>-8.3333333333333233</v>
      </c>
      <c r="G1846" s="70">
        <f t="shared" si="1110"/>
        <v>9.0909090909090793</v>
      </c>
      <c r="H1846" s="70">
        <f t="shared" si="1110"/>
        <v>-12.499999999999993</v>
      </c>
      <c r="I1846" s="70">
        <f t="shared" si="1110"/>
        <v>-4.7619047619047654</v>
      </c>
      <c r="J1846" s="70">
        <f t="shared" si="1110"/>
        <v>-5.0000000000000044</v>
      </c>
      <c r="K1846" s="70">
        <f t="shared" si="1110"/>
        <v>-5.2631578947368354</v>
      </c>
      <c r="L1846" s="70">
        <f t="shared" si="1110"/>
        <v>11.111111111111107</v>
      </c>
      <c r="M1846" s="70">
        <f t="shared" si="1110"/>
        <v>12.5</v>
      </c>
      <c r="Q1846" s="102"/>
      <c r="R1846" s="60"/>
      <c r="S1846" s="60"/>
      <c r="T1846" s="60"/>
      <c r="U1846" s="60"/>
      <c r="V1846" s="60"/>
    </row>
    <row r="1847" spans="1:22" x14ac:dyDescent="0.2">
      <c r="B1847" s="64" t="s">
        <v>7</v>
      </c>
      <c r="C1847" s="65" t="s">
        <v>8</v>
      </c>
      <c r="D1847" s="65" t="s">
        <v>9</v>
      </c>
      <c r="E1847" s="65" t="s">
        <v>10</v>
      </c>
      <c r="F1847" s="65" t="s">
        <v>11</v>
      </c>
      <c r="G1847" s="65" t="s">
        <v>12</v>
      </c>
      <c r="H1847" s="65" t="s">
        <v>13</v>
      </c>
      <c r="I1847" s="65" t="s">
        <v>14</v>
      </c>
      <c r="J1847" s="65" t="s">
        <v>15</v>
      </c>
      <c r="K1847" s="65" t="s">
        <v>16</v>
      </c>
      <c r="L1847" s="65" t="s">
        <v>17</v>
      </c>
      <c r="M1847" s="65" t="s">
        <v>18</v>
      </c>
      <c r="N1847" s="65" t="s">
        <v>40</v>
      </c>
      <c r="Q1847" s="102"/>
      <c r="R1847" s="60"/>
      <c r="S1847" s="60"/>
      <c r="T1847" s="60"/>
      <c r="U1847" s="60"/>
      <c r="V1847" s="60"/>
    </row>
    <row r="1848" spans="1:22" x14ac:dyDescent="0.2">
      <c r="A1848" s="65" t="s">
        <v>63</v>
      </c>
      <c r="B1848" s="70">
        <f t="shared" ref="B1848:M1848" si="1111">B1826-B1825</f>
        <v>-0.29999999999999982</v>
      </c>
      <c r="C1848" s="70">
        <f t="shared" si="1111"/>
        <v>0.10000000000000053</v>
      </c>
      <c r="D1848" s="70">
        <f t="shared" si="1111"/>
        <v>-0.29999999999999982</v>
      </c>
      <c r="E1848" s="70">
        <f t="shared" si="1111"/>
        <v>-0.29999999999999982</v>
      </c>
      <c r="F1848" s="70">
        <f t="shared" si="1111"/>
        <v>-9.9999999999999645E-2</v>
      </c>
      <c r="G1848" s="70">
        <f t="shared" si="1111"/>
        <v>-0.40000000000000036</v>
      </c>
      <c r="H1848" s="70">
        <f t="shared" si="1111"/>
        <v>-0.29999999999999982</v>
      </c>
      <c r="I1848" s="70">
        <f t="shared" si="1111"/>
        <v>-0.40000000000000036</v>
      </c>
      <c r="J1848" s="70">
        <f t="shared" si="1111"/>
        <v>-0.10000000000000009</v>
      </c>
      <c r="K1848" s="70">
        <f t="shared" si="1111"/>
        <v>-0.19999999999999973</v>
      </c>
      <c r="L1848" s="70">
        <f t="shared" si="1111"/>
        <v>-9.9999999999999645E-2</v>
      </c>
      <c r="M1848" s="70">
        <f t="shared" si="1111"/>
        <v>0</v>
      </c>
      <c r="N1848" s="81">
        <f>O1826-O1825</f>
        <v>-0.19999999999999929</v>
      </c>
      <c r="Q1848" s="102"/>
      <c r="R1848" s="60"/>
      <c r="S1848" s="60"/>
      <c r="T1848" s="60"/>
      <c r="U1848" s="60"/>
      <c r="V1848" s="60"/>
    </row>
    <row r="1849" spans="1:22" x14ac:dyDescent="0.2">
      <c r="A1849" s="65" t="s">
        <v>64</v>
      </c>
      <c r="B1849" s="70">
        <f t="shared" ref="B1849:M1849" si="1112">(B1848/B1825)*100</f>
        <v>-4.9180327868852434</v>
      </c>
      <c r="C1849" s="70">
        <f t="shared" si="1112"/>
        <v>1.6393442622950907</v>
      </c>
      <c r="D1849" s="70">
        <f t="shared" si="1112"/>
        <v>-4.8387096774193523</v>
      </c>
      <c r="E1849" s="70">
        <f t="shared" si="1112"/>
        <v>-5.8823529411764675</v>
      </c>
      <c r="F1849" s="70">
        <f t="shared" si="1112"/>
        <v>-2.2222222222222143</v>
      </c>
      <c r="G1849" s="70">
        <f t="shared" si="1112"/>
        <v>-7.6923076923076987</v>
      </c>
      <c r="H1849" s="70">
        <f t="shared" si="1112"/>
        <v>-6.6666666666666625</v>
      </c>
      <c r="I1849" s="70">
        <f t="shared" si="1112"/>
        <v>-9.0909090909090988</v>
      </c>
      <c r="J1849" s="70">
        <f t="shared" si="1112"/>
        <v>-2.5641025641025665</v>
      </c>
      <c r="K1849" s="70">
        <f t="shared" si="1112"/>
        <v>-5.2631578947368354</v>
      </c>
      <c r="L1849" s="70">
        <f t="shared" si="1112"/>
        <v>-2.4390243902438939</v>
      </c>
      <c r="M1849" s="70">
        <f t="shared" si="1112"/>
        <v>0</v>
      </c>
      <c r="N1849" s="81">
        <f>(N1848/O1825)*100</f>
        <v>-4.1095890410958766</v>
      </c>
      <c r="Q1849" s="102"/>
      <c r="R1849" s="60"/>
      <c r="S1849" s="60"/>
      <c r="T1849" s="60"/>
      <c r="U1849" s="60"/>
      <c r="V1849" s="60"/>
    </row>
    <row r="1850" spans="1:22" s="77" customFormat="1" x14ac:dyDescent="0.2">
      <c r="A1850" s="74"/>
      <c r="B1850" s="75"/>
      <c r="C1850" s="75"/>
      <c r="D1850" s="75"/>
      <c r="E1850" s="75"/>
      <c r="F1850" s="75"/>
      <c r="G1850" s="75"/>
      <c r="H1850" s="75"/>
      <c r="I1850" s="75"/>
      <c r="J1850" s="75"/>
      <c r="K1850" s="75"/>
      <c r="L1850" s="75"/>
      <c r="M1850" s="75"/>
      <c r="N1850" s="76"/>
      <c r="O1850" s="76"/>
      <c r="P1850" s="76"/>
      <c r="Q1850" s="103"/>
      <c r="R1850" s="76"/>
      <c r="S1850" s="76"/>
      <c r="T1850" s="76"/>
      <c r="U1850" s="76"/>
      <c r="V1850" s="76"/>
    </row>
    <row r="1851" spans="1:22" x14ac:dyDescent="0.2">
      <c r="B1851" s="65" t="s">
        <v>27</v>
      </c>
      <c r="C1851" s="73" t="s">
        <v>24</v>
      </c>
      <c r="D1851" s="73" t="s">
        <v>28</v>
      </c>
      <c r="E1851" s="65" t="s">
        <v>29</v>
      </c>
      <c r="F1851" s="65" t="s">
        <v>30</v>
      </c>
      <c r="G1851" s="65" t="s">
        <v>31</v>
      </c>
      <c r="H1851" s="65" t="s">
        <v>32</v>
      </c>
      <c r="I1851" s="65" t="s">
        <v>33</v>
      </c>
      <c r="J1851" s="65" t="s">
        <v>34</v>
      </c>
      <c r="K1851" s="65" t="s">
        <v>35</v>
      </c>
      <c r="L1851" s="65" t="s">
        <v>36</v>
      </c>
      <c r="M1851" s="65" t="s">
        <v>37</v>
      </c>
      <c r="Q1851" s="102"/>
      <c r="R1851" s="60"/>
      <c r="S1851" s="60"/>
      <c r="T1851" s="60"/>
      <c r="U1851" s="60"/>
      <c r="V1851" s="60"/>
    </row>
    <row r="1852" spans="1:22" x14ac:dyDescent="0.2">
      <c r="A1852" s="65" t="s">
        <v>65</v>
      </c>
      <c r="B1852" s="70">
        <f>B1827-M1826</f>
        <v>0.59999999999999964</v>
      </c>
      <c r="C1852" s="70">
        <f t="shared" ref="C1852:K1852" si="1113">C1827-B1827</f>
        <v>0.40000000000000036</v>
      </c>
      <c r="D1852" s="70">
        <f t="shared" si="1113"/>
        <v>-0.20000000000000018</v>
      </c>
      <c r="E1852" s="70">
        <f t="shared" si="1113"/>
        <v>-0.89999999999999947</v>
      </c>
      <c r="F1852" s="70">
        <f t="shared" si="1113"/>
        <v>-0.50000000000000044</v>
      </c>
      <c r="G1852" s="70">
        <f t="shared" si="1113"/>
        <v>0.69999999999999973</v>
      </c>
      <c r="H1852" s="70">
        <f t="shared" si="1113"/>
        <v>-0.39999999999999947</v>
      </c>
      <c r="I1852" s="70">
        <f t="shared" si="1113"/>
        <v>-0.10000000000000053</v>
      </c>
      <c r="J1852" s="70">
        <f t="shared" si="1113"/>
        <v>-0.29999999999999982</v>
      </c>
      <c r="K1852" s="70">
        <f t="shared" si="1113"/>
        <v>-0.19999999999999973</v>
      </c>
      <c r="L1852" s="70">
        <f>L1827-K1827</f>
        <v>0.29999999999999982</v>
      </c>
      <c r="M1852" s="70">
        <f>M1827-L1827</f>
        <v>0.50000000000000044</v>
      </c>
      <c r="Q1852" s="102"/>
      <c r="R1852" s="60"/>
      <c r="S1852" s="60"/>
      <c r="T1852" s="60"/>
      <c r="U1852" s="60"/>
      <c r="V1852" s="60"/>
    </row>
    <row r="1853" spans="1:22" x14ac:dyDescent="0.2">
      <c r="A1853" s="65" t="s">
        <v>66</v>
      </c>
      <c r="B1853" s="70">
        <f>(B1852/M1826)*100</f>
        <v>13.333333333333325</v>
      </c>
      <c r="C1853" s="70">
        <f t="shared" ref="C1853:M1853" si="1114">(C1852/B1827)*100</f>
        <v>7.8431372549019676</v>
      </c>
      <c r="D1853" s="70">
        <f t="shared" si="1114"/>
        <v>-3.6363636363636398</v>
      </c>
      <c r="E1853" s="70">
        <f t="shared" si="1114"/>
        <v>-16.981132075471688</v>
      </c>
      <c r="F1853" s="70">
        <f t="shared" si="1114"/>
        <v>-11.363636363636372</v>
      </c>
      <c r="G1853" s="70">
        <f t="shared" si="1114"/>
        <v>17.948717948717942</v>
      </c>
      <c r="H1853" s="70">
        <f t="shared" si="1114"/>
        <v>-8.6956521739130324</v>
      </c>
      <c r="I1853" s="70">
        <f t="shared" si="1114"/>
        <v>-2.3809523809523938</v>
      </c>
      <c r="J1853" s="70">
        <f t="shared" si="1114"/>
        <v>-7.317073170731704</v>
      </c>
      <c r="K1853" s="70">
        <f t="shared" si="1114"/>
        <v>-5.2631578947368354</v>
      </c>
      <c r="L1853" s="70">
        <f t="shared" si="1114"/>
        <v>8.3333333333333286</v>
      </c>
      <c r="M1853" s="70">
        <f t="shared" si="1114"/>
        <v>12.820512820512834</v>
      </c>
      <c r="Q1853" s="102"/>
      <c r="R1853" s="60"/>
      <c r="S1853" s="60"/>
      <c r="T1853" s="60"/>
      <c r="U1853" s="60"/>
      <c r="V1853" s="60"/>
    </row>
    <row r="1854" spans="1:22" x14ac:dyDescent="0.2">
      <c r="B1854" s="64" t="s">
        <v>7</v>
      </c>
      <c r="C1854" s="65" t="s">
        <v>8</v>
      </c>
      <c r="D1854" s="65" t="s">
        <v>9</v>
      </c>
      <c r="E1854" s="65" t="s">
        <v>10</v>
      </c>
      <c r="F1854" s="65" t="s">
        <v>11</v>
      </c>
      <c r="G1854" s="65" t="s">
        <v>12</v>
      </c>
      <c r="H1854" s="65" t="s">
        <v>13</v>
      </c>
      <c r="I1854" s="65" t="s">
        <v>14</v>
      </c>
      <c r="J1854" s="65" t="s">
        <v>15</v>
      </c>
      <c r="K1854" s="65" t="s">
        <v>16</v>
      </c>
      <c r="L1854" s="65" t="s">
        <v>17</v>
      </c>
      <c r="M1854" s="65" t="s">
        <v>18</v>
      </c>
      <c r="N1854" s="65" t="s">
        <v>40</v>
      </c>
      <c r="Q1854" s="102"/>
      <c r="R1854" s="60"/>
      <c r="S1854" s="60"/>
      <c r="T1854" s="60"/>
      <c r="U1854" s="60"/>
      <c r="V1854" s="60"/>
    </row>
    <row r="1855" spans="1:22" x14ac:dyDescent="0.2">
      <c r="A1855" s="65" t="s">
        <v>67</v>
      </c>
      <c r="B1855" s="70">
        <f t="shared" ref="B1855:M1855" si="1115">B1827-B1826</f>
        <v>-0.70000000000000018</v>
      </c>
      <c r="C1855" s="70">
        <f t="shared" si="1115"/>
        <v>-0.70000000000000018</v>
      </c>
      <c r="D1855" s="70">
        <f t="shared" si="1115"/>
        <v>-0.60000000000000053</v>
      </c>
      <c r="E1855" s="70">
        <f t="shared" si="1115"/>
        <v>-0.39999999999999947</v>
      </c>
      <c r="F1855" s="70">
        <f t="shared" si="1115"/>
        <v>-0.50000000000000044</v>
      </c>
      <c r="G1855" s="70">
        <f t="shared" si="1115"/>
        <v>-0.20000000000000018</v>
      </c>
      <c r="H1855" s="70">
        <f t="shared" si="1115"/>
        <v>0</v>
      </c>
      <c r="I1855" s="70">
        <f t="shared" si="1115"/>
        <v>9.9999999999999645E-2</v>
      </c>
      <c r="J1855" s="70">
        <f t="shared" si="1115"/>
        <v>0</v>
      </c>
      <c r="K1855" s="70">
        <f t="shared" si="1115"/>
        <v>0</v>
      </c>
      <c r="L1855" s="70">
        <f t="shared" si="1115"/>
        <v>-0.10000000000000009</v>
      </c>
      <c r="M1855" s="70">
        <f t="shared" si="1115"/>
        <v>-9.9999999999999645E-2</v>
      </c>
      <c r="N1855" s="81">
        <f>N1827-N1826</f>
        <v>-0.2666666666666675</v>
      </c>
      <c r="Q1855" s="102"/>
      <c r="R1855" s="60"/>
      <c r="S1855" s="60"/>
      <c r="T1855" s="60"/>
      <c r="U1855" s="60"/>
      <c r="V1855" s="60"/>
    </row>
    <row r="1856" spans="1:22" x14ac:dyDescent="0.2">
      <c r="A1856" s="65" t="s">
        <v>68</v>
      </c>
      <c r="B1856" s="70">
        <f t="shared" ref="B1856:M1856" si="1116">(B1855/B1826)*100</f>
        <v>-12.068965517241383</v>
      </c>
      <c r="C1856" s="70">
        <f t="shared" si="1116"/>
        <v>-11.290322580645164</v>
      </c>
      <c r="D1856" s="70">
        <f t="shared" si="1116"/>
        <v>-10.169491525423737</v>
      </c>
      <c r="E1856" s="70">
        <f t="shared" si="1116"/>
        <v>-8.3333333333333233</v>
      </c>
      <c r="F1856" s="70">
        <f t="shared" si="1116"/>
        <v>-11.363636363636372</v>
      </c>
      <c r="G1856" s="70">
        <f t="shared" si="1116"/>
        <v>-4.1666666666666705</v>
      </c>
      <c r="H1856" s="70">
        <f t="shared" si="1116"/>
        <v>0</v>
      </c>
      <c r="I1856" s="70">
        <f t="shared" si="1116"/>
        <v>2.4999999999999911</v>
      </c>
      <c r="J1856" s="70">
        <f t="shared" si="1116"/>
        <v>0</v>
      </c>
      <c r="K1856" s="70">
        <f t="shared" si="1116"/>
        <v>0</v>
      </c>
      <c r="L1856" s="70">
        <f t="shared" si="1116"/>
        <v>-2.5000000000000022</v>
      </c>
      <c r="M1856" s="70">
        <f t="shared" si="1116"/>
        <v>-2.2222222222222143</v>
      </c>
      <c r="N1856" s="81">
        <f>(N1855/O1826)*100</f>
        <v>-5.7142857142857313</v>
      </c>
      <c r="Q1856" s="102"/>
      <c r="R1856" s="60"/>
      <c r="S1856" s="60"/>
      <c r="T1856" s="60"/>
      <c r="U1856" s="60"/>
      <c r="V1856" s="60"/>
    </row>
    <row r="1857" spans="1:22" s="77" customFormat="1" x14ac:dyDescent="0.2">
      <c r="A1857" s="74"/>
      <c r="B1857" s="75"/>
      <c r="C1857" s="75"/>
      <c r="D1857" s="75"/>
      <c r="E1857" s="75"/>
      <c r="F1857" s="75"/>
      <c r="G1857" s="75"/>
      <c r="H1857" s="75"/>
      <c r="I1857" s="75"/>
      <c r="J1857" s="75"/>
      <c r="K1857" s="75"/>
      <c r="L1857" s="75"/>
      <c r="M1857" s="75"/>
      <c r="N1857" s="76"/>
      <c r="O1857" s="76"/>
      <c r="P1857" s="76"/>
      <c r="Q1857" s="103"/>
      <c r="R1857" s="76"/>
      <c r="S1857" s="76"/>
      <c r="T1857" s="76"/>
      <c r="U1857" s="76"/>
      <c r="V1857" s="76"/>
    </row>
    <row r="1858" spans="1:22" x14ac:dyDescent="0.2">
      <c r="B1858" s="65" t="s">
        <v>27</v>
      </c>
      <c r="C1858" s="73" t="s">
        <v>24</v>
      </c>
      <c r="D1858" s="73" t="s">
        <v>28</v>
      </c>
      <c r="E1858" s="65" t="s">
        <v>29</v>
      </c>
      <c r="F1858" s="65" t="s">
        <v>30</v>
      </c>
      <c r="G1858" s="65" t="s">
        <v>31</v>
      </c>
      <c r="H1858" s="65" t="s">
        <v>32</v>
      </c>
      <c r="I1858" s="65" t="s">
        <v>33</v>
      </c>
      <c r="J1858" s="65" t="s">
        <v>34</v>
      </c>
      <c r="K1858" s="65" t="s">
        <v>35</v>
      </c>
      <c r="L1858" s="65" t="s">
        <v>36</v>
      </c>
      <c r="M1858" s="65" t="s">
        <v>37</v>
      </c>
      <c r="Q1858" s="102"/>
      <c r="R1858" s="60"/>
      <c r="S1858" s="60"/>
      <c r="T1858" s="60"/>
      <c r="U1858" s="60"/>
      <c r="V1858" s="60"/>
    </row>
    <row r="1859" spans="1:22" x14ac:dyDescent="0.2">
      <c r="A1859" s="65" t="s">
        <v>69</v>
      </c>
      <c r="B1859" s="70">
        <f>B1828-M1827</f>
        <v>1</v>
      </c>
      <c r="C1859" s="70">
        <f t="shared" ref="C1859:M1859" si="1117">C1828-B1828</f>
        <v>9.9999999999999645E-2</v>
      </c>
      <c r="D1859" s="70">
        <f t="shared" si="1117"/>
        <v>-9.9999999999999645E-2</v>
      </c>
      <c r="E1859" s="70">
        <f t="shared" si="1117"/>
        <v>-0.30000000000000071</v>
      </c>
      <c r="F1859" s="70">
        <f t="shared" si="1117"/>
        <v>-0.69999999999999929</v>
      </c>
      <c r="G1859" s="70">
        <f t="shared" si="1117"/>
        <v>0.5</v>
      </c>
      <c r="H1859" s="70">
        <f t="shared" si="1117"/>
        <v>-0.5</v>
      </c>
      <c r="I1859" s="70">
        <f t="shared" si="1117"/>
        <v>-0.30000000000000071</v>
      </c>
      <c r="J1859" s="70">
        <f t="shared" si="1117"/>
        <v>-0.29999999999999982</v>
      </c>
      <c r="K1859" s="70">
        <f t="shared" si="1117"/>
        <v>-0.29999999999999982</v>
      </c>
      <c r="L1859" s="70">
        <f t="shared" si="1117"/>
        <v>0.10000000000000009</v>
      </c>
      <c r="M1859" s="70">
        <f t="shared" si="1117"/>
        <v>0.39999999999999991</v>
      </c>
      <c r="Q1859" s="102"/>
      <c r="R1859" s="60"/>
      <c r="S1859" s="60"/>
      <c r="T1859" s="60"/>
      <c r="U1859" s="60"/>
      <c r="V1859" s="60"/>
    </row>
    <row r="1860" spans="1:22" x14ac:dyDescent="0.2">
      <c r="A1860" s="65" t="s">
        <v>70</v>
      </c>
      <c r="B1860" s="70">
        <f>(B1859/M1827)*100</f>
        <v>22.727272727272727</v>
      </c>
      <c r="C1860" s="70">
        <f t="shared" ref="C1860:M1860" si="1118">(C1859/B1828)*100</f>
        <v>1.8518518518518452</v>
      </c>
      <c r="D1860" s="70">
        <f t="shared" si="1118"/>
        <v>-1.8181818181818119</v>
      </c>
      <c r="E1860" s="70">
        <f t="shared" si="1118"/>
        <v>-5.5555555555555687</v>
      </c>
      <c r="F1860" s="70">
        <f t="shared" si="1118"/>
        <v>-13.725490196078418</v>
      </c>
      <c r="G1860" s="70">
        <f t="shared" si="1118"/>
        <v>11.363636363636363</v>
      </c>
      <c r="H1860" s="70">
        <f t="shared" si="1118"/>
        <v>-10.204081632653059</v>
      </c>
      <c r="I1860" s="70">
        <f t="shared" si="1118"/>
        <v>-6.8181818181818343</v>
      </c>
      <c r="J1860" s="70">
        <f t="shared" si="1118"/>
        <v>-7.317073170731704</v>
      </c>
      <c r="K1860" s="70">
        <f t="shared" si="1118"/>
        <v>-7.8947368421052584</v>
      </c>
      <c r="L1860" s="70">
        <f t="shared" si="1118"/>
        <v>2.8571428571428599</v>
      </c>
      <c r="M1860" s="70">
        <f t="shared" si="1118"/>
        <v>11.111111111111107</v>
      </c>
      <c r="Q1860" s="102"/>
      <c r="R1860" s="60"/>
      <c r="S1860" s="60"/>
      <c r="T1860" s="60"/>
      <c r="U1860" s="60"/>
      <c r="V1860" s="60"/>
    </row>
    <row r="1861" spans="1:22" x14ac:dyDescent="0.2">
      <c r="B1861" s="64" t="s">
        <v>7</v>
      </c>
      <c r="C1861" s="65" t="s">
        <v>8</v>
      </c>
      <c r="D1861" s="65" t="s">
        <v>9</v>
      </c>
      <c r="E1861" s="65" t="s">
        <v>10</v>
      </c>
      <c r="F1861" s="65" t="s">
        <v>11</v>
      </c>
      <c r="G1861" s="65" t="s">
        <v>12</v>
      </c>
      <c r="H1861" s="65" t="s">
        <v>13</v>
      </c>
      <c r="I1861" s="65" t="s">
        <v>14</v>
      </c>
      <c r="J1861" s="65" t="s">
        <v>15</v>
      </c>
      <c r="K1861" s="65" t="s">
        <v>16</v>
      </c>
      <c r="L1861" s="65" t="s">
        <v>17</v>
      </c>
      <c r="M1861" s="65" t="s">
        <v>18</v>
      </c>
      <c r="N1861" s="65" t="s">
        <v>40</v>
      </c>
      <c r="Q1861" s="102"/>
      <c r="R1861" s="60"/>
      <c r="S1861" s="60"/>
      <c r="T1861" s="60"/>
      <c r="U1861" s="60"/>
      <c r="V1861" s="60"/>
    </row>
    <row r="1862" spans="1:22" x14ac:dyDescent="0.2">
      <c r="A1862" s="65" t="s">
        <v>71</v>
      </c>
      <c r="B1862" s="70">
        <f t="shared" ref="B1862:H1862" si="1119">B1828-B1827</f>
        <v>0.30000000000000071</v>
      </c>
      <c r="C1862" s="70">
        <f t="shared" si="1119"/>
        <v>0</v>
      </c>
      <c r="D1862" s="70">
        <f t="shared" si="1119"/>
        <v>0.10000000000000053</v>
      </c>
      <c r="E1862" s="70">
        <f t="shared" si="1119"/>
        <v>0.69999999999999929</v>
      </c>
      <c r="F1862" s="70">
        <f t="shared" si="1119"/>
        <v>0.50000000000000044</v>
      </c>
      <c r="G1862" s="70">
        <f t="shared" si="1119"/>
        <v>0.30000000000000071</v>
      </c>
      <c r="H1862" s="70">
        <f t="shared" si="1119"/>
        <v>0.20000000000000018</v>
      </c>
      <c r="I1862" s="70">
        <f>I1828-I1827</f>
        <v>0</v>
      </c>
      <c r="J1862" s="70">
        <f>J1828-J1827</f>
        <v>0</v>
      </c>
      <c r="K1862" s="70">
        <f>K1828-K1827</f>
        <v>-0.10000000000000009</v>
      </c>
      <c r="L1862" s="70">
        <f>L1828-L1827</f>
        <v>-0.29999999999999982</v>
      </c>
      <c r="M1862" s="70">
        <f>M1828-M1827</f>
        <v>-0.40000000000000036</v>
      </c>
      <c r="N1862" s="81">
        <f>O1828-O1827</f>
        <v>0.10833333333333339</v>
      </c>
      <c r="Q1862" s="102"/>
      <c r="R1862" s="60"/>
      <c r="S1862" s="60"/>
      <c r="T1862" s="60"/>
      <c r="U1862" s="60"/>
      <c r="V1862" s="60"/>
    </row>
    <row r="1863" spans="1:22" x14ac:dyDescent="0.2">
      <c r="A1863" s="65" t="s">
        <v>72</v>
      </c>
      <c r="B1863" s="70">
        <f t="shared" ref="B1863:M1863" si="1120">(B1862/B1827)*100</f>
        <v>5.8823529411764852</v>
      </c>
      <c r="C1863" s="70">
        <f t="shared" si="1120"/>
        <v>0</v>
      </c>
      <c r="D1863" s="70">
        <f t="shared" si="1120"/>
        <v>1.8867924528301987</v>
      </c>
      <c r="E1863" s="70">
        <f t="shared" si="1120"/>
        <v>15.909090909090892</v>
      </c>
      <c r="F1863" s="70">
        <f t="shared" si="1120"/>
        <v>12.820512820512834</v>
      </c>
      <c r="G1863" s="70">
        <f t="shared" si="1120"/>
        <v>6.5217391304347991</v>
      </c>
      <c r="H1863" s="70">
        <f t="shared" si="1120"/>
        <v>4.7619047619047654</v>
      </c>
      <c r="I1863" s="70">
        <f t="shared" si="1120"/>
        <v>0</v>
      </c>
      <c r="J1863" s="70">
        <f t="shared" si="1120"/>
        <v>0</v>
      </c>
      <c r="K1863" s="70">
        <f t="shared" si="1120"/>
        <v>-2.7777777777777799</v>
      </c>
      <c r="L1863" s="70">
        <f t="shared" si="1120"/>
        <v>-7.692307692307689</v>
      </c>
      <c r="M1863" s="70">
        <f t="shared" si="1120"/>
        <v>-9.0909090909090988</v>
      </c>
      <c r="N1863" s="81">
        <f>(N1862/O1827)*100</f>
        <v>2.4621212121212137</v>
      </c>
      <c r="Q1863" s="102"/>
      <c r="R1863" s="60"/>
      <c r="S1863" s="60"/>
      <c r="T1863" s="60"/>
      <c r="U1863" s="60"/>
      <c r="V1863" s="60"/>
    </row>
    <row r="1864" spans="1:22" s="77" customFormat="1" x14ac:dyDescent="0.2">
      <c r="A1864" s="74"/>
      <c r="B1864" s="75"/>
      <c r="C1864" s="75"/>
      <c r="D1864" s="76"/>
      <c r="E1864" s="76"/>
      <c r="F1864" s="76"/>
      <c r="G1864" s="76"/>
      <c r="H1864" s="76"/>
      <c r="I1864" s="76"/>
      <c r="J1864" s="76"/>
      <c r="K1864" s="76"/>
      <c r="L1864" s="76"/>
      <c r="M1864" s="76"/>
      <c r="N1864" s="76"/>
      <c r="O1864" s="76"/>
      <c r="P1864" s="76"/>
      <c r="Q1864" s="76"/>
      <c r="R1864" s="76"/>
      <c r="S1864" s="76"/>
      <c r="T1864" s="76"/>
    </row>
    <row r="1865" spans="1:22" x14ac:dyDescent="0.2">
      <c r="B1865" s="65" t="s">
        <v>27</v>
      </c>
      <c r="C1865" s="73" t="s">
        <v>24</v>
      </c>
      <c r="D1865" s="73" t="s">
        <v>28</v>
      </c>
      <c r="E1865" s="65" t="s">
        <v>29</v>
      </c>
      <c r="F1865" s="65" t="s">
        <v>30</v>
      </c>
      <c r="G1865" s="65" t="s">
        <v>31</v>
      </c>
      <c r="H1865" s="65" t="s">
        <v>32</v>
      </c>
      <c r="I1865" s="65" t="s">
        <v>33</v>
      </c>
      <c r="J1865" s="65" t="s">
        <v>34</v>
      </c>
      <c r="K1865" s="65" t="s">
        <v>35</v>
      </c>
      <c r="L1865" s="65" t="s">
        <v>36</v>
      </c>
      <c r="M1865" s="65" t="s">
        <v>37</v>
      </c>
      <c r="N1865" s="65"/>
      <c r="O1865" s="65"/>
    </row>
    <row r="1866" spans="1:22" s="79" customFormat="1" x14ac:dyDescent="0.2">
      <c r="A1866" s="65" t="s">
        <v>76</v>
      </c>
      <c r="B1866" s="70">
        <f>B1829-M1828</f>
        <v>1</v>
      </c>
      <c r="C1866" s="70">
        <f t="shared" ref="C1866:H1866" si="1121">C1829-B1829</f>
        <v>0</v>
      </c>
      <c r="D1866" s="70">
        <f t="shared" si="1121"/>
        <v>-9.9999999999999645E-2</v>
      </c>
      <c r="E1866" s="70">
        <f t="shared" si="1121"/>
        <v>-0.80000000000000071</v>
      </c>
      <c r="F1866" s="70">
        <f t="shared" si="1121"/>
        <v>-0.39999999999999947</v>
      </c>
      <c r="G1866" s="70">
        <f t="shared" si="1121"/>
        <v>0.89999999999999947</v>
      </c>
      <c r="H1866" s="70">
        <f t="shared" si="1121"/>
        <v>-0.5</v>
      </c>
      <c r="I1866" s="70">
        <f>I1829-H1829</f>
        <v>0</v>
      </c>
      <c r="J1866" s="70">
        <f>J1829-I1829</f>
        <v>-0.19999999999999973</v>
      </c>
      <c r="K1866" s="70">
        <f>K1829-J1829</f>
        <v>0.10000000000000009</v>
      </c>
      <c r="L1866" s="70">
        <f>L1829-K1829</f>
        <v>0.79999999999999982</v>
      </c>
      <c r="M1866" s="70">
        <f>M1829-L1829</f>
        <v>0.90000000000000036</v>
      </c>
      <c r="N1866" s="60"/>
      <c r="O1866" s="60"/>
      <c r="P1866" s="60"/>
      <c r="Q1866" s="60"/>
      <c r="R1866" s="60"/>
      <c r="S1866" s="60"/>
      <c r="T1866" s="60"/>
    </row>
    <row r="1867" spans="1:22" s="79" customFormat="1" x14ac:dyDescent="0.2">
      <c r="A1867" s="65" t="s">
        <v>77</v>
      </c>
      <c r="B1867" s="70">
        <f>(B1866/M1828)*100</f>
        <v>25</v>
      </c>
      <c r="C1867" s="70">
        <f t="shared" ref="C1867:M1867" si="1122">(C1866/B1829)*100</f>
        <v>0</v>
      </c>
      <c r="D1867" s="70">
        <f t="shared" si="1122"/>
        <v>-1.9999999999999927</v>
      </c>
      <c r="E1867" s="70">
        <f t="shared" si="1122"/>
        <v>-16.326530612244909</v>
      </c>
      <c r="F1867" s="70">
        <f t="shared" si="1122"/>
        <v>-9.7560975609755971</v>
      </c>
      <c r="G1867" s="70">
        <f t="shared" si="1122"/>
        <v>24.324324324324309</v>
      </c>
      <c r="H1867" s="70">
        <f t="shared" si="1122"/>
        <v>-10.869565217391305</v>
      </c>
      <c r="I1867" s="70">
        <f t="shared" si="1122"/>
        <v>0</v>
      </c>
      <c r="J1867" s="70">
        <f t="shared" si="1122"/>
        <v>-4.8780487804877986</v>
      </c>
      <c r="K1867" s="70">
        <f t="shared" si="1122"/>
        <v>2.5641025641025665</v>
      </c>
      <c r="L1867" s="70">
        <f t="shared" si="1122"/>
        <v>19.999999999999996</v>
      </c>
      <c r="M1867" s="70">
        <f t="shared" si="1122"/>
        <v>18.750000000000007</v>
      </c>
      <c r="N1867" s="60"/>
      <c r="O1867" s="60"/>
      <c r="P1867" s="60"/>
      <c r="Q1867" s="60"/>
      <c r="R1867" s="60"/>
      <c r="S1867" s="60"/>
      <c r="T1867" s="60"/>
    </row>
    <row r="1868" spans="1:22" x14ac:dyDescent="0.2">
      <c r="B1868" s="64" t="s">
        <v>7</v>
      </c>
      <c r="C1868" s="65" t="s">
        <v>8</v>
      </c>
      <c r="D1868" s="65" t="s">
        <v>9</v>
      </c>
      <c r="E1868" s="65" t="s">
        <v>10</v>
      </c>
      <c r="F1868" s="65" t="s">
        <v>11</v>
      </c>
      <c r="G1868" s="65" t="s">
        <v>12</v>
      </c>
      <c r="H1868" s="65" t="s">
        <v>13</v>
      </c>
      <c r="I1868" s="65" t="s">
        <v>14</v>
      </c>
      <c r="J1868" s="65" t="s">
        <v>15</v>
      </c>
      <c r="K1868" s="65" t="s">
        <v>16</v>
      </c>
      <c r="L1868" s="65" t="s">
        <v>17</v>
      </c>
      <c r="M1868" s="65" t="s">
        <v>18</v>
      </c>
      <c r="N1868" s="65" t="s">
        <v>40</v>
      </c>
    </row>
    <row r="1869" spans="1:22" s="79" customFormat="1" x14ac:dyDescent="0.2">
      <c r="A1869" s="65" t="s">
        <v>78</v>
      </c>
      <c r="B1869" s="70">
        <f t="shared" ref="B1869:M1869" si="1123">B1829-B1828</f>
        <v>-0.40000000000000036</v>
      </c>
      <c r="C1869" s="70">
        <f t="shared" si="1123"/>
        <v>-0.5</v>
      </c>
      <c r="D1869" s="70">
        <f t="shared" si="1123"/>
        <v>-0.5</v>
      </c>
      <c r="E1869" s="70">
        <f t="shared" si="1123"/>
        <v>-1</v>
      </c>
      <c r="F1869" s="70">
        <f t="shared" si="1123"/>
        <v>-0.70000000000000018</v>
      </c>
      <c r="G1869" s="70">
        <f t="shared" si="1123"/>
        <v>-0.30000000000000071</v>
      </c>
      <c r="H1869" s="70">
        <f t="shared" si="1123"/>
        <v>-0.30000000000000071</v>
      </c>
      <c r="I1869" s="70">
        <f t="shared" si="1123"/>
        <v>0</v>
      </c>
      <c r="J1869" s="70">
        <f t="shared" si="1123"/>
        <v>0.10000000000000009</v>
      </c>
      <c r="K1869" s="70">
        <f t="shared" si="1123"/>
        <v>0.5</v>
      </c>
      <c r="L1869" s="70">
        <f t="shared" si="1123"/>
        <v>1.1999999999999997</v>
      </c>
      <c r="M1869" s="70">
        <f t="shared" si="1123"/>
        <v>1.7000000000000002</v>
      </c>
      <c r="N1869" s="80">
        <f>O1829-O1828</f>
        <v>-1.6666666666666607E-2</v>
      </c>
      <c r="O1869" s="60"/>
      <c r="P1869" s="60"/>
      <c r="Q1869" s="60"/>
      <c r="R1869" s="60"/>
      <c r="S1869" s="60"/>
      <c r="T1869" s="60"/>
    </row>
    <row r="1870" spans="1:22" s="79" customFormat="1" x14ac:dyDescent="0.2">
      <c r="A1870" s="65" t="s">
        <v>79</v>
      </c>
      <c r="B1870" s="70">
        <f t="shared" ref="B1870:M1870" si="1124">(B1869/B1828)*100</f>
        <v>-7.4074074074074137</v>
      </c>
      <c r="C1870" s="70">
        <f t="shared" si="1124"/>
        <v>-9.0909090909090917</v>
      </c>
      <c r="D1870" s="70">
        <f t="shared" si="1124"/>
        <v>-9.2592592592592595</v>
      </c>
      <c r="E1870" s="70">
        <f t="shared" si="1124"/>
        <v>-19.607843137254903</v>
      </c>
      <c r="F1870" s="70">
        <f t="shared" si="1124"/>
        <v>-15.909090909090912</v>
      </c>
      <c r="G1870" s="70">
        <f t="shared" si="1124"/>
        <v>-6.1224489795918506</v>
      </c>
      <c r="H1870" s="70">
        <f t="shared" si="1124"/>
        <v>-6.8181818181818343</v>
      </c>
      <c r="I1870" s="70">
        <f t="shared" si="1124"/>
        <v>0</v>
      </c>
      <c r="J1870" s="70">
        <f t="shared" si="1124"/>
        <v>2.6315789473684239</v>
      </c>
      <c r="K1870" s="70">
        <f t="shared" si="1124"/>
        <v>14.285714285714285</v>
      </c>
      <c r="L1870" s="70">
        <f t="shared" si="1124"/>
        <v>33.333333333333329</v>
      </c>
      <c r="M1870" s="70">
        <f t="shared" si="1124"/>
        <v>42.500000000000007</v>
      </c>
      <c r="N1870" s="81">
        <f>(N1869/O1828)*100</f>
        <v>-0.36968576709796547</v>
      </c>
      <c r="O1870" s="60"/>
      <c r="P1870" s="60"/>
      <c r="Q1870" s="60"/>
      <c r="R1870" s="60"/>
      <c r="S1870" s="60"/>
      <c r="T1870" s="60"/>
    </row>
    <row r="1871" spans="1:22" s="77" customFormat="1" x14ac:dyDescent="0.2">
      <c r="A1871" s="74"/>
      <c r="B1871" s="75"/>
      <c r="C1871" s="75"/>
      <c r="D1871" s="76"/>
      <c r="E1871" s="76"/>
      <c r="F1871" s="76"/>
      <c r="G1871" s="76"/>
      <c r="H1871" s="76"/>
      <c r="I1871" s="76"/>
      <c r="J1871" s="76"/>
      <c r="K1871" s="76"/>
      <c r="L1871" s="76"/>
      <c r="M1871" s="76"/>
      <c r="N1871" s="76"/>
      <c r="O1871" s="76"/>
      <c r="P1871" s="76"/>
      <c r="Q1871" s="76"/>
      <c r="R1871" s="76"/>
      <c r="S1871" s="76"/>
      <c r="T1871" s="76"/>
    </row>
    <row r="1872" spans="1:22" x14ac:dyDescent="0.2">
      <c r="B1872" s="65" t="s">
        <v>27</v>
      </c>
      <c r="C1872" s="73" t="s">
        <v>24</v>
      </c>
      <c r="D1872" s="73" t="s">
        <v>28</v>
      </c>
      <c r="E1872" s="65" t="s">
        <v>29</v>
      </c>
      <c r="F1872" s="65" t="s">
        <v>30</v>
      </c>
      <c r="G1872" s="65" t="s">
        <v>31</v>
      </c>
      <c r="H1872" s="65" t="s">
        <v>32</v>
      </c>
      <c r="I1872" s="65" t="s">
        <v>33</v>
      </c>
      <c r="J1872" s="65" t="s">
        <v>34</v>
      </c>
      <c r="K1872" s="65" t="s">
        <v>35</v>
      </c>
      <c r="L1872" s="65" t="s">
        <v>36</v>
      </c>
      <c r="M1872" s="65" t="s">
        <v>37</v>
      </c>
      <c r="N1872" s="65"/>
      <c r="O1872" s="65"/>
    </row>
    <row r="1873" spans="1:20" s="79" customFormat="1" x14ac:dyDescent="0.2">
      <c r="A1873" s="65" t="s">
        <v>80</v>
      </c>
      <c r="B1873" s="70">
        <f>B1830-M1829</f>
        <v>1.7000000000000002</v>
      </c>
      <c r="C1873" s="70">
        <f t="shared" ref="C1873:M1873" si="1125">C1830-B1830</f>
        <v>1</v>
      </c>
      <c r="D1873" s="70">
        <f t="shared" si="1125"/>
        <v>0.59999999999999964</v>
      </c>
      <c r="E1873" s="70">
        <f t="shared" si="1125"/>
        <v>-1.4000000000000004</v>
      </c>
      <c r="F1873" s="70">
        <f t="shared" si="1125"/>
        <v>-9.9999999999999645E-2</v>
      </c>
      <c r="G1873" s="70">
        <f t="shared" si="1125"/>
        <v>0.69999999999999929</v>
      </c>
      <c r="H1873" s="70">
        <f t="shared" si="1125"/>
        <v>-0.69999999999999929</v>
      </c>
      <c r="I1873" s="70">
        <f t="shared" si="1125"/>
        <v>-9.9999999999999645E-2</v>
      </c>
      <c r="J1873" s="70">
        <f t="shared" si="1125"/>
        <v>-0.60000000000000053</v>
      </c>
      <c r="K1873" s="70">
        <f t="shared" si="1125"/>
        <v>-0.20000000000000018</v>
      </c>
      <c r="L1873" s="70">
        <f t="shared" si="1125"/>
        <v>0</v>
      </c>
      <c r="M1873" s="70">
        <f t="shared" si="1125"/>
        <v>0.90000000000000036</v>
      </c>
      <c r="N1873" s="60"/>
      <c r="O1873" s="60"/>
      <c r="P1873" s="60"/>
      <c r="Q1873" s="60"/>
      <c r="R1873" s="60"/>
      <c r="S1873" s="60"/>
      <c r="T1873" s="60"/>
    </row>
    <row r="1874" spans="1:20" s="79" customFormat="1" x14ac:dyDescent="0.2">
      <c r="A1874" s="65" t="s">
        <v>81</v>
      </c>
      <c r="B1874" s="70">
        <f>(B1873/M1829)*100</f>
        <v>29.824561403508774</v>
      </c>
      <c r="C1874" s="70">
        <f t="shared" ref="C1874:M1874" si="1126">(C1873/B1830)*100</f>
        <v>13.513513513513512</v>
      </c>
      <c r="D1874" s="70">
        <f t="shared" si="1126"/>
        <v>7.1428571428571379</v>
      </c>
      <c r="E1874" s="70">
        <f t="shared" si="1126"/>
        <v>-15.555555555555559</v>
      </c>
      <c r="F1874" s="70">
        <f t="shared" si="1126"/>
        <v>-1.315789473684206</v>
      </c>
      <c r="G1874" s="70">
        <f t="shared" si="1126"/>
        <v>9.3333333333333233</v>
      </c>
      <c r="H1874" s="70">
        <f t="shared" si="1126"/>
        <v>-8.5365853658536501</v>
      </c>
      <c r="I1874" s="70">
        <f t="shared" si="1126"/>
        <v>-1.3333333333333286</v>
      </c>
      <c r="J1874" s="70">
        <f t="shared" si="1126"/>
        <v>-8.1081081081081159</v>
      </c>
      <c r="K1874" s="70">
        <f t="shared" si="1126"/>
        <v>-2.9411764705882382</v>
      </c>
      <c r="L1874" s="70">
        <f t="shared" si="1126"/>
        <v>0</v>
      </c>
      <c r="M1874" s="70">
        <f t="shared" si="1126"/>
        <v>13.636363636363644</v>
      </c>
      <c r="N1874" s="60"/>
      <c r="O1874" s="60"/>
      <c r="P1874" s="60"/>
      <c r="Q1874" s="60"/>
      <c r="R1874" s="60"/>
      <c r="S1874" s="60"/>
      <c r="T1874" s="60"/>
    </row>
    <row r="1875" spans="1:20" x14ac:dyDescent="0.2">
      <c r="B1875" s="64" t="s">
        <v>7</v>
      </c>
      <c r="C1875" s="65" t="s">
        <v>8</v>
      </c>
      <c r="D1875" s="65" t="s">
        <v>9</v>
      </c>
      <c r="E1875" s="65" t="s">
        <v>10</v>
      </c>
      <c r="F1875" s="65" t="s">
        <v>11</v>
      </c>
      <c r="G1875" s="65" t="s">
        <v>12</v>
      </c>
      <c r="H1875" s="65" t="s">
        <v>13</v>
      </c>
      <c r="I1875" s="65" t="s">
        <v>14</v>
      </c>
      <c r="J1875" s="65" t="s">
        <v>15</v>
      </c>
      <c r="K1875" s="65" t="s">
        <v>16</v>
      </c>
      <c r="L1875" s="65" t="s">
        <v>17</v>
      </c>
      <c r="M1875" s="65" t="s">
        <v>18</v>
      </c>
      <c r="N1875" s="65" t="s">
        <v>40</v>
      </c>
    </row>
    <row r="1876" spans="1:20" s="79" customFormat="1" x14ac:dyDescent="0.2">
      <c r="A1876" s="65" t="s">
        <v>82</v>
      </c>
      <c r="B1876" s="70">
        <f t="shared" ref="B1876:M1876" si="1127">B1830-B1829</f>
        <v>2.4000000000000004</v>
      </c>
      <c r="C1876" s="70">
        <f t="shared" si="1127"/>
        <v>3.4000000000000004</v>
      </c>
      <c r="D1876" s="70">
        <f t="shared" si="1127"/>
        <v>4.0999999999999996</v>
      </c>
      <c r="E1876" s="70">
        <f t="shared" si="1127"/>
        <v>3.5</v>
      </c>
      <c r="F1876" s="70">
        <f t="shared" si="1127"/>
        <v>3.8</v>
      </c>
      <c r="G1876" s="70">
        <f t="shared" si="1127"/>
        <v>3.5999999999999996</v>
      </c>
      <c r="H1876" s="70">
        <f t="shared" si="1127"/>
        <v>3.4000000000000004</v>
      </c>
      <c r="I1876" s="70">
        <f t="shared" si="1127"/>
        <v>3.3000000000000007</v>
      </c>
      <c r="J1876" s="70">
        <f t="shared" si="1127"/>
        <v>2.9</v>
      </c>
      <c r="K1876" s="70">
        <f t="shared" si="1127"/>
        <v>2.5999999999999996</v>
      </c>
      <c r="L1876" s="70">
        <f t="shared" si="1127"/>
        <v>1.7999999999999998</v>
      </c>
      <c r="M1876" s="70">
        <f t="shared" si="1127"/>
        <v>1.7999999999999998</v>
      </c>
      <c r="N1876" s="80">
        <f>O1830-O1829</f>
        <v>3.0499999999999989</v>
      </c>
      <c r="O1876" s="60"/>
      <c r="P1876" s="60"/>
      <c r="Q1876" s="60"/>
      <c r="R1876" s="60"/>
      <c r="S1876" s="60"/>
      <c r="T1876" s="60"/>
    </row>
    <row r="1877" spans="1:20" s="79" customFormat="1" x14ac:dyDescent="0.2">
      <c r="A1877" s="65" t="s">
        <v>83</v>
      </c>
      <c r="B1877" s="70">
        <f t="shared" ref="B1877:M1877" si="1128">(B1876/B1829)*100</f>
        <v>48.000000000000007</v>
      </c>
      <c r="C1877" s="70">
        <f t="shared" si="1128"/>
        <v>68</v>
      </c>
      <c r="D1877" s="70">
        <f t="shared" si="1128"/>
        <v>83.673469387755091</v>
      </c>
      <c r="E1877" s="70">
        <f t="shared" si="1128"/>
        <v>85.365853658536594</v>
      </c>
      <c r="F1877" s="70">
        <f t="shared" si="1128"/>
        <v>102.70270270270269</v>
      </c>
      <c r="G1877" s="70">
        <f t="shared" si="1128"/>
        <v>78.260869565217391</v>
      </c>
      <c r="H1877" s="70">
        <f t="shared" si="1128"/>
        <v>82.926829268292707</v>
      </c>
      <c r="I1877" s="70">
        <f t="shared" si="1128"/>
        <v>80.487804878048806</v>
      </c>
      <c r="J1877" s="70">
        <f t="shared" si="1128"/>
        <v>74.358974358974365</v>
      </c>
      <c r="K1877" s="70">
        <f t="shared" si="1128"/>
        <v>64.999999999999986</v>
      </c>
      <c r="L1877" s="70">
        <f t="shared" si="1128"/>
        <v>37.5</v>
      </c>
      <c r="M1877" s="70">
        <f t="shared" si="1128"/>
        <v>31.578947368421051</v>
      </c>
      <c r="N1877" s="81">
        <f>(N1876/O1829)*100</f>
        <v>67.903525046382171</v>
      </c>
      <c r="O1877" s="60"/>
      <c r="P1877" s="60"/>
      <c r="Q1877" s="60"/>
      <c r="R1877" s="60"/>
      <c r="S1877" s="60"/>
      <c r="T1877" s="60"/>
    </row>
    <row r="1878" spans="1:20" s="77" customFormat="1" x14ac:dyDescent="0.2">
      <c r="A1878" s="74"/>
      <c r="B1878" s="75"/>
      <c r="C1878" s="75"/>
      <c r="D1878" s="76"/>
      <c r="E1878" s="76"/>
      <c r="F1878" s="76"/>
      <c r="G1878" s="76"/>
      <c r="H1878" s="76"/>
      <c r="I1878" s="76"/>
      <c r="J1878" s="76"/>
      <c r="K1878" s="76"/>
      <c r="L1878" s="76"/>
      <c r="M1878" s="76"/>
      <c r="N1878" s="76"/>
      <c r="O1878" s="76"/>
      <c r="P1878" s="76"/>
      <c r="Q1878" s="76"/>
      <c r="R1878" s="76"/>
      <c r="S1878" s="76"/>
      <c r="T1878" s="76"/>
    </row>
    <row r="1879" spans="1:20" x14ac:dyDescent="0.2">
      <c r="B1879" s="65" t="s">
        <v>27</v>
      </c>
      <c r="C1879" s="73" t="s">
        <v>24</v>
      </c>
      <c r="D1879" s="73" t="s">
        <v>28</v>
      </c>
      <c r="E1879" s="65" t="s">
        <v>29</v>
      </c>
      <c r="F1879" s="65" t="s">
        <v>30</v>
      </c>
      <c r="G1879" s="65" t="s">
        <v>31</v>
      </c>
      <c r="H1879" s="65" t="s">
        <v>32</v>
      </c>
      <c r="I1879" s="65" t="s">
        <v>33</v>
      </c>
      <c r="J1879" s="65" t="s">
        <v>34</v>
      </c>
      <c r="K1879" s="65" t="s">
        <v>35</v>
      </c>
      <c r="L1879" s="65" t="s">
        <v>36</v>
      </c>
      <c r="M1879" s="65" t="s">
        <v>37</v>
      </c>
      <c r="N1879" s="65"/>
      <c r="O1879" s="65"/>
    </row>
    <row r="1880" spans="1:20" s="79" customFormat="1" x14ac:dyDescent="0.2">
      <c r="A1880" s="65" t="s">
        <v>86</v>
      </c>
      <c r="B1880" s="70">
        <f>B1835-M1830</f>
        <v>-1.2999999999999998</v>
      </c>
      <c r="C1880" s="70">
        <f t="shared" ref="C1880:M1880" si="1129">C1831-B1831</f>
        <v>0.19999999999999929</v>
      </c>
      <c r="D1880" s="70">
        <f t="shared" si="1129"/>
        <v>-0.29999999999999893</v>
      </c>
      <c r="E1880" s="70">
        <f t="shared" si="1129"/>
        <v>-1.3000000000000007</v>
      </c>
      <c r="F1880" s="70">
        <f t="shared" si="1129"/>
        <v>-0.59999999999999964</v>
      </c>
      <c r="G1880" s="70">
        <f t="shared" si="1129"/>
        <v>0.39999999999999947</v>
      </c>
      <c r="H1880" s="70">
        <f t="shared" si="1129"/>
        <v>-0.29999999999999982</v>
      </c>
      <c r="I1880" s="70">
        <f t="shared" si="1129"/>
        <v>-9.9999999999999645E-2</v>
      </c>
      <c r="J1880" s="70">
        <f t="shared" si="1129"/>
        <v>-0.60000000000000053</v>
      </c>
      <c r="K1880" s="70">
        <f t="shared" si="1129"/>
        <v>-0.20000000000000018</v>
      </c>
      <c r="L1880" s="70">
        <f t="shared" si="1129"/>
        <v>0</v>
      </c>
      <c r="M1880" s="70">
        <f t="shared" si="1129"/>
        <v>0.30000000000000071</v>
      </c>
      <c r="N1880" s="60"/>
      <c r="O1880" s="60"/>
      <c r="P1880" s="60"/>
      <c r="Q1880" s="60"/>
      <c r="R1880" s="60"/>
      <c r="S1880" s="60"/>
      <c r="T1880" s="60"/>
    </row>
    <row r="1881" spans="1:20" s="79" customFormat="1" x14ac:dyDescent="0.2">
      <c r="A1881" s="65" t="s">
        <v>87</v>
      </c>
      <c r="B1881" s="70">
        <f>(B1880/M1830)*100</f>
        <v>-17.333333333333332</v>
      </c>
      <c r="C1881" s="70">
        <f t="shared" ref="C1881:M1881" si="1130">(C1880/B1831)*100</f>
        <v>2.2471910112359472</v>
      </c>
      <c r="D1881" s="70">
        <f t="shared" si="1130"/>
        <v>-3.296703296703285</v>
      </c>
      <c r="E1881" s="70">
        <f t="shared" si="1130"/>
        <v>-14.772727272727279</v>
      </c>
      <c r="F1881" s="70">
        <f t="shared" si="1130"/>
        <v>-7.9999999999999947</v>
      </c>
      <c r="G1881" s="70">
        <f t="shared" si="1130"/>
        <v>5.7971014492753543</v>
      </c>
      <c r="H1881" s="70">
        <f t="shared" si="1130"/>
        <v>-4.1095890410958882</v>
      </c>
      <c r="I1881" s="70">
        <f t="shared" si="1130"/>
        <v>-1.4285714285714235</v>
      </c>
      <c r="J1881" s="70">
        <f t="shared" si="1130"/>
        <v>-8.6956521739130501</v>
      </c>
      <c r="K1881" s="70">
        <f t="shared" si="1130"/>
        <v>-3.1746031746031771</v>
      </c>
      <c r="L1881" s="70">
        <f t="shared" si="1130"/>
        <v>0</v>
      </c>
      <c r="M1881" s="70">
        <f t="shared" si="1130"/>
        <v>4.9180327868852576</v>
      </c>
      <c r="N1881" s="60"/>
      <c r="O1881" s="60"/>
      <c r="P1881" s="60"/>
      <c r="Q1881" s="60"/>
      <c r="R1881" s="60"/>
      <c r="S1881" s="60"/>
      <c r="T1881" s="60"/>
    </row>
    <row r="1882" spans="1:20" x14ac:dyDescent="0.2">
      <c r="B1882" s="64" t="s">
        <v>7</v>
      </c>
      <c r="C1882" s="65" t="s">
        <v>8</v>
      </c>
      <c r="D1882" s="65" t="s">
        <v>9</v>
      </c>
      <c r="E1882" s="65" t="s">
        <v>10</v>
      </c>
      <c r="F1882" s="65" t="s">
        <v>11</v>
      </c>
      <c r="G1882" s="65" t="s">
        <v>12</v>
      </c>
      <c r="H1882" s="65" t="s">
        <v>13</v>
      </c>
      <c r="I1882" s="65" t="s">
        <v>14</v>
      </c>
      <c r="J1882" s="65" t="s">
        <v>15</v>
      </c>
      <c r="K1882" s="65" t="s">
        <v>16</v>
      </c>
      <c r="L1882" s="65" t="s">
        <v>17</v>
      </c>
      <c r="M1882" s="65" t="s">
        <v>18</v>
      </c>
      <c r="N1882" s="65" t="s">
        <v>40</v>
      </c>
    </row>
    <row r="1883" spans="1:20" s="79" customFormat="1" x14ac:dyDescent="0.2">
      <c r="A1883" s="65" t="s">
        <v>88</v>
      </c>
      <c r="B1883" s="70">
        <f>B1835-B1830</f>
        <v>-1.2000000000000002</v>
      </c>
      <c r="C1883" s="70">
        <f t="shared" ref="C1883:K1883" si="1131">C1831-C1830</f>
        <v>0.69999999999999929</v>
      </c>
      <c r="D1883" s="70">
        <f t="shared" si="1131"/>
        <v>-0.19999999999999929</v>
      </c>
      <c r="E1883" s="70">
        <f t="shared" si="1131"/>
        <v>-9.9999999999999645E-2</v>
      </c>
      <c r="F1883" s="70">
        <f t="shared" si="1131"/>
        <v>-0.59999999999999964</v>
      </c>
      <c r="G1883" s="70">
        <f t="shared" si="1131"/>
        <v>-0.89999999999999947</v>
      </c>
      <c r="H1883" s="70">
        <f t="shared" si="1131"/>
        <v>-0.5</v>
      </c>
      <c r="I1883" s="70">
        <f t="shared" si="1131"/>
        <v>-0.5</v>
      </c>
      <c r="J1883" s="70">
        <f t="shared" si="1131"/>
        <v>-0.5</v>
      </c>
      <c r="K1883" s="70">
        <f t="shared" si="1131"/>
        <v>-0.5</v>
      </c>
      <c r="L1883" s="70">
        <f>L1831-L1830</f>
        <v>-0.5</v>
      </c>
      <c r="M1883" s="70">
        <f>M1831-M1830</f>
        <v>-1.0999999999999996</v>
      </c>
      <c r="N1883" s="80">
        <f>O1831-O1830</f>
        <v>-0.26666666666666661</v>
      </c>
      <c r="O1883" s="60"/>
      <c r="P1883" s="60"/>
      <c r="Q1883" s="60"/>
      <c r="R1883" s="60"/>
      <c r="S1883" s="60"/>
      <c r="T1883" s="60"/>
    </row>
    <row r="1884" spans="1:20" s="79" customFormat="1" x14ac:dyDescent="0.2">
      <c r="A1884" s="65" t="s">
        <v>89</v>
      </c>
      <c r="B1884" s="70">
        <f>(B1883/B1830)*100</f>
        <v>-16.216216216216218</v>
      </c>
      <c r="C1884" s="70">
        <f t="shared" ref="C1884:K1884" si="1132">(C1883/C1830)*100</f>
        <v>8.333333333333325</v>
      </c>
      <c r="D1884" s="70">
        <f t="shared" si="1132"/>
        <v>-2.2222222222222143</v>
      </c>
      <c r="E1884" s="70">
        <f t="shared" si="1132"/>
        <v>-1.315789473684206</v>
      </c>
      <c r="F1884" s="70">
        <f t="shared" si="1132"/>
        <v>-7.9999999999999947</v>
      </c>
      <c r="G1884" s="70">
        <f t="shared" si="1132"/>
        <v>-10.975609756097555</v>
      </c>
      <c r="H1884" s="70">
        <f t="shared" si="1132"/>
        <v>-6.666666666666667</v>
      </c>
      <c r="I1884" s="70">
        <f t="shared" si="1132"/>
        <v>-6.7567567567567561</v>
      </c>
      <c r="J1884" s="70">
        <f t="shared" si="1132"/>
        <v>-7.3529411764705888</v>
      </c>
      <c r="K1884" s="70">
        <f t="shared" si="1132"/>
        <v>-7.5757575757575761</v>
      </c>
      <c r="L1884" s="70">
        <f>(L1883/L1830)*100</f>
        <v>-7.5757575757575761</v>
      </c>
      <c r="M1884" s="70">
        <f>(M1883/M1830)*100</f>
        <v>-14.666666666666661</v>
      </c>
      <c r="N1884" s="81">
        <f>(N1883/O1830)*100</f>
        <v>-3.5359116022099442</v>
      </c>
      <c r="O1884" s="60"/>
      <c r="P1884" s="60"/>
      <c r="Q1884" s="60"/>
      <c r="R1884" s="60"/>
      <c r="S1884" s="60"/>
      <c r="T1884" s="60"/>
    </row>
    <row r="1885" spans="1:20" s="77" customFormat="1" x14ac:dyDescent="0.2">
      <c r="A1885" s="74"/>
      <c r="B1885" s="75"/>
      <c r="C1885" s="75"/>
      <c r="D1885" s="76"/>
      <c r="E1885" s="76"/>
      <c r="F1885" s="76"/>
      <c r="G1885" s="76"/>
      <c r="H1885" s="76"/>
      <c r="I1885" s="76"/>
      <c r="J1885" s="76"/>
      <c r="K1885" s="76"/>
      <c r="L1885" s="76"/>
      <c r="M1885" s="76"/>
      <c r="N1885" s="76"/>
      <c r="O1885" s="76"/>
      <c r="P1885" s="76"/>
      <c r="Q1885" s="76"/>
      <c r="R1885" s="76"/>
      <c r="S1885" s="76"/>
      <c r="T1885" s="76"/>
    </row>
    <row r="1886" spans="1:20" x14ac:dyDescent="0.2">
      <c r="B1886" s="65" t="s">
        <v>27</v>
      </c>
      <c r="C1886" s="73" t="s">
        <v>24</v>
      </c>
      <c r="D1886" s="73" t="s">
        <v>28</v>
      </c>
      <c r="E1886" s="65" t="s">
        <v>29</v>
      </c>
      <c r="F1886" s="65" t="s">
        <v>30</v>
      </c>
      <c r="G1886" s="65" t="s">
        <v>31</v>
      </c>
      <c r="H1886" s="65" t="s">
        <v>32</v>
      </c>
      <c r="I1886" s="65" t="s">
        <v>33</v>
      </c>
      <c r="J1886" s="65" t="s">
        <v>34</v>
      </c>
      <c r="K1886" s="65" t="s">
        <v>35</v>
      </c>
      <c r="L1886" s="65" t="s">
        <v>36</v>
      </c>
      <c r="M1886" s="65" t="s">
        <v>37</v>
      </c>
      <c r="N1886" s="65"/>
      <c r="O1886" s="65"/>
    </row>
    <row r="1887" spans="1:20" s="79" customFormat="1" x14ac:dyDescent="0.2">
      <c r="A1887" s="65" t="s">
        <v>116</v>
      </c>
      <c r="B1887" s="70">
        <f>B1832-M1831</f>
        <v>1.2999999999999998</v>
      </c>
      <c r="C1887" s="70">
        <f t="shared" ref="C1887:M1887" si="1133">C1832-B1832</f>
        <v>0.20000000000000018</v>
      </c>
      <c r="D1887" s="70">
        <f t="shared" si="1133"/>
        <v>-0.30000000000000071</v>
      </c>
      <c r="E1887" s="70">
        <f t="shared" si="1133"/>
        <v>-0.69999999999999929</v>
      </c>
      <c r="F1887" s="70">
        <f t="shared" si="1133"/>
        <v>-0.30000000000000071</v>
      </c>
      <c r="G1887" s="70">
        <f t="shared" si="1133"/>
        <v>0.70000000000000018</v>
      </c>
      <c r="H1887" s="70">
        <f t="shared" si="1133"/>
        <v>-0.5</v>
      </c>
      <c r="I1887" s="70">
        <f t="shared" si="1133"/>
        <v>-9.9999999999999645E-2</v>
      </c>
      <c r="J1887" s="70">
        <f t="shared" si="1133"/>
        <v>-0.60000000000000053</v>
      </c>
      <c r="K1887" s="70">
        <f t="shared" si="1133"/>
        <v>-0.39999999999999947</v>
      </c>
      <c r="L1887" s="70">
        <f t="shared" si="1133"/>
        <v>0</v>
      </c>
      <c r="M1887" s="70">
        <f t="shared" si="1133"/>
        <v>0.29999999999999982</v>
      </c>
      <c r="N1887" s="60"/>
      <c r="O1887" s="60"/>
      <c r="P1887" s="60"/>
      <c r="Q1887" s="60"/>
      <c r="R1887" s="60"/>
      <c r="S1887" s="60"/>
      <c r="T1887" s="60"/>
    </row>
    <row r="1888" spans="1:20" s="79" customFormat="1" x14ac:dyDescent="0.2">
      <c r="A1888" s="65" t="s">
        <v>117</v>
      </c>
      <c r="B1888" s="70">
        <f>(B1887/M1831)*100</f>
        <v>20.312499999999996</v>
      </c>
      <c r="C1888" s="70">
        <f t="shared" ref="C1888:M1888" si="1134">(C1887/B1832)*100</f>
        <v>2.5974025974025996</v>
      </c>
      <c r="D1888" s="70">
        <f t="shared" si="1134"/>
        <v>-3.7974683544303889</v>
      </c>
      <c r="E1888" s="70">
        <f t="shared" si="1134"/>
        <v>-9.2105263157894655</v>
      </c>
      <c r="F1888" s="70">
        <f t="shared" si="1134"/>
        <v>-4.3478260869565322</v>
      </c>
      <c r="G1888" s="70">
        <f t="shared" si="1134"/>
        <v>10.606060606060609</v>
      </c>
      <c r="H1888" s="70">
        <f t="shared" si="1134"/>
        <v>-6.8493150684931505</v>
      </c>
      <c r="I1888" s="70">
        <f t="shared" si="1134"/>
        <v>-1.4705882352941124</v>
      </c>
      <c r="J1888" s="70">
        <f t="shared" si="1134"/>
        <v>-8.955223880597023</v>
      </c>
      <c r="K1888" s="70">
        <f t="shared" si="1134"/>
        <v>-6.55737704918032</v>
      </c>
      <c r="L1888" s="70">
        <f t="shared" si="1134"/>
        <v>0</v>
      </c>
      <c r="M1888" s="70">
        <f t="shared" si="1134"/>
        <v>5.2631578947368389</v>
      </c>
      <c r="N1888" s="60"/>
      <c r="O1888" s="60"/>
      <c r="P1888" s="60"/>
      <c r="Q1888" s="60"/>
      <c r="R1888" s="60"/>
      <c r="S1888" s="60"/>
      <c r="T1888" s="60"/>
    </row>
    <row r="1889" spans="1:20" x14ac:dyDescent="0.2">
      <c r="B1889" s="64" t="s">
        <v>7</v>
      </c>
      <c r="C1889" s="65" t="s">
        <v>8</v>
      </c>
      <c r="D1889" s="65" t="s">
        <v>9</v>
      </c>
      <c r="E1889" s="65" t="s">
        <v>10</v>
      </c>
      <c r="F1889" s="65" t="s">
        <v>11</v>
      </c>
      <c r="G1889" s="65" t="s">
        <v>12</v>
      </c>
      <c r="H1889" s="65" t="s">
        <v>13</v>
      </c>
      <c r="I1889" s="65" t="s">
        <v>14</v>
      </c>
      <c r="J1889" s="65" t="s">
        <v>15</v>
      </c>
      <c r="K1889" s="65" t="s">
        <v>16</v>
      </c>
      <c r="L1889" s="65" t="s">
        <v>17</v>
      </c>
      <c r="M1889" s="65" t="s">
        <v>18</v>
      </c>
      <c r="N1889" s="65" t="s">
        <v>40</v>
      </c>
    </row>
    <row r="1890" spans="1:20" s="79" customFormat="1" x14ac:dyDescent="0.2">
      <c r="A1890" s="65" t="s">
        <v>118</v>
      </c>
      <c r="B1890" s="70">
        <f t="shared" ref="B1890:G1890" si="1135">B1832-B1831</f>
        <v>-1.2000000000000002</v>
      </c>
      <c r="C1890" s="70">
        <f t="shared" si="1135"/>
        <v>-1.1999999999999993</v>
      </c>
      <c r="D1890" s="70">
        <f t="shared" si="1135"/>
        <v>-1.2000000000000011</v>
      </c>
      <c r="E1890" s="70">
        <f t="shared" si="1135"/>
        <v>-0.59999999999999964</v>
      </c>
      <c r="F1890" s="70">
        <f t="shared" si="1135"/>
        <v>-0.30000000000000071</v>
      </c>
      <c r="G1890" s="70">
        <f t="shared" si="1135"/>
        <v>0</v>
      </c>
      <c r="H1890" s="70">
        <f t="shared" ref="H1890:M1890" si="1136">H1832-H1831</f>
        <v>-0.20000000000000018</v>
      </c>
      <c r="I1890" s="70">
        <f t="shared" si="1136"/>
        <v>-0.20000000000000018</v>
      </c>
      <c r="J1890" s="70">
        <f t="shared" si="1136"/>
        <v>-0.20000000000000018</v>
      </c>
      <c r="K1890" s="70">
        <f t="shared" si="1136"/>
        <v>-0.39999999999999947</v>
      </c>
      <c r="L1890" s="70">
        <f t="shared" si="1136"/>
        <v>-0.39999999999999947</v>
      </c>
      <c r="M1890" s="70">
        <f t="shared" si="1136"/>
        <v>-0.40000000000000036</v>
      </c>
      <c r="N1890" s="80">
        <f>O1832-O1831</f>
        <v>-0.52499999999999858</v>
      </c>
      <c r="O1890" s="60"/>
      <c r="P1890" s="60"/>
      <c r="Q1890" s="60"/>
      <c r="R1890" s="60"/>
      <c r="S1890" s="60"/>
      <c r="T1890" s="60"/>
    </row>
    <row r="1891" spans="1:20" s="79" customFormat="1" x14ac:dyDescent="0.2">
      <c r="A1891" s="65" t="s">
        <v>119</v>
      </c>
      <c r="B1891" s="70">
        <f t="shared" ref="B1891:G1891" si="1137">(B1890/B1831)*100</f>
        <v>-13.483146067415733</v>
      </c>
      <c r="C1891" s="70">
        <f t="shared" si="1137"/>
        <v>-13.186813186813179</v>
      </c>
      <c r="D1891" s="70">
        <f t="shared" si="1137"/>
        <v>-13.636363636363647</v>
      </c>
      <c r="E1891" s="70">
        <f t="shared" si="1137"/>
        <v>-7.9999999999999947</v>
      </c>
      <c r="F1891" s="70">
        <f t="shared" si="1137"/>
        <v>-4.3478260869565322</v>
      </c>
      <c r="G1891" s="70">
        <f t="shared" si="1137"/>
        <v>0</v>
      </c>
      <c r="H1891" s="70">
        <f t="shared" ref="H1891:M1891" si="1138">(H1890/H1831)*100</f>
        <v>-2.8571428571428599</v>
      </c>
      <c r="I1891" s="70">
        <f t="shared" si="1138"/>
        <v>-2.8985507246376838</v>
      </c>
      <c r="J1891" s="70">
        <f t="shared" si="1138"/>
        <v>-3.1746031746031771</v>
      </c>
      <c r="K1891" s="70">
        <f t="shared" si="1138"/>
        <v>-6.55737704918032</v>
      </c>
      <c r="L1891" s="70">
        <f t="shared" si="1138"/>
        <v>-6.55737704918032</v>
      </c>
      <c r="M1891" s="70">
        <f t="shared" si="1138"/>
        <v>-6.2500000000000053</v>
      </c>
      <c r="N1891" s="81">
        <f>(N1890/O1831)*100</f>
        <v>-7.2164948453608062</v>
      </c>
      <c r="O1891" s="60"/>
      <c r="P1891" s="60"/>
      <c r="Q1891" s="60"/>
      <c r="R1891" s="60"/>
      <c r="S1891" s="60"/>
      <c r="T1891" s="60"/>
    </row>
    <row r="1892" spans="1:20" s="77" customFormat="1" x14ac:dyDescent="0.2">
      <c r="A1892" s="74"/>
      <c r="B1892" s="75"/>
      <c r="C1892" s="75"/>
      <c r="D1892" s="76"/>
      <c r="E1892" s="76"/>
      <c r="F1892" s="76"/>
      <c r="G1892" s="76"/>
      <c r="H1892" s="76"/>
      <c r="I1892" s="76"/>
      <c r="J1892" s="76"/>
      <c r="K1892" s="76"/>
      <c r="L1892" s="76"/>
      <c r="M1892" s="76"/>
      <c r="N1892" s="76"/>
      <c r="O1892" s="76"/>
      <c r="P1892" s="76"/>
      <c r="Q1892" s="76"/>
      <c r="R1892" s="76"/>
      <c r="S1892" s="76"/>
      <c r="T1892" s="76"/>
    </row>
    <row r="1893" spans="1:20" x14ac:dyDescent="0.2">
      <c r="B1893" s="65" t="s">
        <v>27</v>
      </c>
      <c r="C1893" s="73" t="s">
        <v>24</v>
      </c>
      <c r="D1893" s="73" t="s">
        <v>28</v>
      </c>
      <c r="E1893" s="65" t="s">
        <v>29</v>
      </c>
      <c r="F1893" s="65" t="s">
        <v>30</v>
      </c>
      <c r="G1893" s="65" t="s">
        <v>31</v>
      </c>
      <c r="H1893" s="65" t="s">
        <v>32</v>
      </c>
      <c r="I1893" s="65" t="s">
        <v>33</v>
      </c>
      <c r="J1893" s="65" t="s">
        <v>34</v>
      </c>
      <c r="K1893" s="65" t="s">
        <v>35</v>
      </c>
      <c r="L1893" s="65" t="s">
        <v>36</v>
      </c>
      <c r="M1893" s="65" t="s">
        <v>37</v>
      </c>
      <c r="N1893" s="65"/>
      <c r="O1893" s="65"/>
    </row>
    <row r="1894" spans="1:20" s="79" customFormat="1" x14ac:dyDescent="0.2">
      <c r="A1894" s="65" t="s">
        <v>120</v>
      </c>
      <c r="B1894" s="70">
        <f>B1833-M1832</f>
        <v>1.0999999999999996</v>
      </c>
      <c r="C1894" s="70">
        <f t="shared" ref="C1894:M1894" si="1139">C1833-B1833</f>
        <v>0.10000000000000053</v>
      </c>
      <c r="D1894" s="70">
        <f t="shared" si="1139"/>
        <v>-0.29999999999999982</v>
      </c>
      <c r="E1894" s="70">
        <f t="shared" si="1139"/>
        <v>-1.1000000000000005</v>
      </c>
      <c r="F1894" s="70">
        <f t="shared" si="1139"/>
        <v>0</v>
      </c>
      <c r="G1894" s="70">
        <f t="shared" si="1139"/>
        <v>0.90000000000000036</v>
      </c>
      <c r="H1894" s="70">
        <f t="shared" si="1139"/>
        <v>-0.20000000000000018</v>
      </c>
      <c r="I1894" s="70">
        <f t="shared" si="1139"/>
        <v>-0.29999999999999982</v>
      </c>
      <c r="J1894" s="70">
        <f t="shared" si="1139"/>
        <v>-0.90000000000000036</v>
      </c>
      <c r="K1894" s="70">
        <f t="shared" si="1139"/>
        <v>-0.29999999999999982</v>
      </c>
      <c r="L1894" s="70">
        <f t="shared" si="1139"/>
        <v>0.20000000000000018</v>
      </c>
      <c r="M1894" s="70">
        <f t="shared" si="1139"/>
        <v>0.5</v>
      </c>
      <c r="N1894" s="60"/>
      <c r="O1894" s="60"/>
      <c r="P1894" s="60"/>
      <c r="Q1894" s="60"/>
      <c r="R1894" s="60"/>
      <c r="S1894" s="60"/>
      <c r="T1894" s="60"/>
    </row>
    <row r="1895" spans="1:20" s="79" customFormat="1" x14ac:dyDescent="0.2">
      <c r="A1895" s="65" t="s">
        <v>121</v>
      </c>
      <c r="B1895" s="70">
        <f>(B1894/M1832)*100</f>
        <v>18.333333333333325</v>
      </c>
      <c r="C1895" s="70">
        <f t="shared" ref="C1895:M1895" si="1140">(C1894/B1833)*100</f>
        <v>1.4084507042253596</v>
      </c>
      <c r="D1895" s="70">
        <f t="shared" si="1140"/>
        <v>-4.1666666666666643</v>
      </c>
      <c r="E1895" s="70">
        <f t="shared" si="1140"/>
        <v>-15.942028985507253</v>
      </c>
      <c r="F1895" s="70">
        <f t="shared" si="1140"/>
        <v>0</v>
      </c>
      <c r="G1895" s="70">
        <f t="shared" si="1140"/>
        <v>15.517241379310351</v>
      </c>
      <c r="H1895" s="70">
        <f t="shared" si="1140"/>
        <v>-2.9850746268656745</v>
      </c>
      <c r="I1895" s="70">
        <f t="shared" si="1140"/>
        <v>-4.6153846153846132</v>
      </c>
      <c r="J1895" s="70">
        <f t="shared" si="1140"/>
        <v>-14.516129032258071</v>
      </c>
      <c r="K1895" s="70">
        <f t="shared" si="1140"/>
        <v>-5.660377358490563</v>
      </c>
      <c r="L1895" s="70">
        <f t="shared" si="1140"/>
        <v>4.0000000000000036</v>
      </c>
      <c r="M1895" s="70">
        <f t="shared" si="1140"/>
        <v>9.615384615384615</v>
      </c>
      <c r="N1895" s="60"/>
      <c r="O1895" s="60"/>
      <c r="P1895" s="60"/>
      <c r="Q1895" s="60"/>
      <c r="R1895" s="60"/>
      <c r="S1895" s="60"/>
      <c r="T1895" s="60"/>
    </row>
    <row r="1896" spans="1:20" x14ac:dyDescent="0.2">
      <c r="B1896" s="64" t="s">
        <v>7</v>
      </c>
      <c r="C1896" s="65" t="s">
        <v>8</v>
      </c>
      <c r="D1896" s="65" t="s">
        <v>9</v>
      </c>
      <c r="E1896" s="65" t="s">
        <v>10</v>
      </c>
      <c r="F1896" s="65" t="s">
        <v>11</v>
      </c>
      <c r="G1896" s="65" t="s">
        <v>12</v>
      </c>
      <c r="H1896" s="65" t="s">
        <v>13</v>
      </c>
      <c r="I1896" s="65" t="s">
        <v>14</v>
      </c>
      <c r="J1896" s="65" t="s">
        <v>15</v>
      </c>
      <c r="K1896" s="65" t="s">
        <v>16</v>
      </c>
      <c r="L1896" s="65" t="s">
        <v>17</v>
      </c>
      <c r="M1896" s="65" t="s">
        <v>18</v>
      </c>
      <c r="N1896" s="65" t="s">
        <v>40</v>
      </c>
    </row>
    <row r="1897" spans="1:20" s="79" customFormat="1" x14ac:dyDescent="0.2">
      <c r="A1897" s="65" t="s">
        <v>122</v>
      </c>
      <c r="B1897" s="70">
        <f t="shared" ref="B1897:G1897" si="1141">B1833-B1832</f>
        <v>-0.60000000000000053</v>
      </c>
      <c r="C1897" s="70">
        <f t="shared" si="1141"/>
        <v>-0.70000000000000018</v>
      </c>
      <c r="D1897" s="70">
        <f t="shared" si="1141"/>
        <v>-0.69999999999999929</v>
      </c>
      <c r="E1897" s="70">
        <f t="shared" si="1141"/>
        <v>-1.1000000000000005</v>
      </c>
      <c r="F1897" s="70">
        <f t="shared" si="1141"/>
        <v>-0.79999999999999982</v>
      </c>
      <c r="G1897" s="70">
        <f t="shared" si="1141"/>
        <v>-0.59999999999999964</v>
      </c>
      <c r="H1897" s="70">
        <f t="shared" ref="H1897:I1897" si="1142">H1833-H1832</f>
        <v>-0.29999999999999982</v>
      </c>
      <c r="I1897" s="70">
        <f t="shared" si="1142"/>
        <v>-0.5</v>
      </c>
      <c r="J1897" s="70">
        <f t="shared" ref="J1897:K1897" si="1143">J1833-J1832</f>
        <v>-0.79999999999999982</v>
      </c>
      <c r="K1897" s="70">
        <f t="shared" si="1143"/>
        <v>-0.70000000000000018</v>
      </c>
      <c r="L1897" s="70">
        <f t="shared" ref="L1897:M1897" si="1144">L1833-L1832</f>
        <v>-0.5</v>
      </c>
      <c r="M1897" s="70">
        <f t="shared" si="1144"/>
        <v>-0.29999999999999982</v>
      </c>
      <c r="N1897" s="80">
        <f>O1833-O1832</f>
        <v>-0.63333333333333286</v>
      </c>
      <c r="O1897" s="60"/>
      <c r="P1897" s="60"/>
      <c r="Q1897" s="60"/>
      <c r="R1897" s="60"/>
      <c r="S1897" s="60"/>
      <c r="T1897" s="60"/>
    </row>
    <row r="1898" spans="1:20" s="79" customFormat="1" x14ac:dyDescent="0.2">
      <c r="A1898" s="65" t="s">
        <v>123</v>
      </c>
      <c r="B1898" s="70">
        <f t="shared" ref="B1898:G1898" si="1145">(B1897/B1832)*100</f>
        <v>-7.7922077922077992</v>
      </c>
      <c r="C1898" s="70">
        <f t="shared" si="1145"/>
        <v>-8.8607594936708871</v>
      </c>
      <c r="D1898" s="70">
        <f t="shared" si="1145"/>
        <v>-9.2105263157894655</v>
      </c>
      <c r="E1898" s="70">
        <f t="shared" si="1145"/>
        <v>-15.942028985507253</v>
      </c>
      <c r="F1898" s="70">
        <f t="shared" si="1145"/>
        <v>-12.121212121212119</v>
      </c>
      <c r="G1898" s="70">
        <f t="shared" si="1145"/>
        <v>-8.2191780821917764</v>
      </c>
      <c r="H1898" s="70">
        <f t="shared" ref="H1898:I1898" si="1146">(H1897/H1832)*100</f>
        <v>-4.4117647058823506</v>
      </c>
      <c r="I1898" s="70">
        <f t="shared" si="1146"/>
        <v>-7.4626865671641784</v>
      </c>
      <c r="J1898" s="70">
        <f t="shared" ref="J1898:K1898" si="1147">(J1897/J1832)*100</f>
        <v>-13.114754098360654</v>
      </c>
      <c r="K1898" s="70">
        <f t="shared" si="1147"/>
        <v>-12.280701754385968</v>
      </c>
      <c r="L1898" s="70">
        <f t="shared" ref="L1898:M1898" si="1148">(L1897/L1832)*100</f>
        <v>-8.7719298245614024</v>
      </c>
      <c r="M1898" s="70">
        <f t="shared" si="1148"/>
        <v>-4.9999999999999964</v>
      </c>
      <c r="N1898" s="81">
        <f>(N1897/O1832)*100</f>
        <v>-9.3827160493827098</v>
      </c>
      <c r="O1898" s="60"/>
      <c r="P1898" s="60"/>
      <c r="Q1898" s="60"/>
      <c r="R1898" s="60"/>
      <c r="S1898" s="60"/>
      <c r="T1898" s="60"/>
    </row>
    <row r="1899" spans="1:20" s="77" customFormat="1" x14ac:dyDescent="0.2">
      <c r="A1899" s="74"/>
      <c r="B1899" s="75"/>
      <c r="C1899" s="75"/>
      <c r="D1899" s="76"/>
      <c r="E1899" s="76"/>
      <c r="F1899" s="76"/>
      <c r="G1899" s="76"/>
      <c r="H1899" s="76"/>
      <c r="I1899" s="76"/>
      <c r="J1899" s="76"/>
      <c r="K1899" s="76"/>
      <c r="L1899" s="76"/>
      <c r="M1899" s="76"/>
      <c r="N1899" s="76"/>
      <c r="O1899" s="76"/>
      <c r="P1899" s="76"/>
      <c r="Q1899" s="76"/>
      <c r="R1899" s="76"/>
      <c r="S1899" s="76"/>
      <c r="T1899" s="76"/>
    </row>
    <row r="1900" spans="1:20" x14ac:dyDescent="0.2">
      <c r="B1900" s="65" t="s">
        <v>27</v>
      </c>
      <c r="C1900" s="73" t="s">
        <v>24</v>
      </c>
      <c r="D1900" s="73" t="s">
        <v>28</v>
      </c>
      <c r="E1900" s="65" t="s">
        <v>29</v>
      </c>
      <c r="F1900" s="65" t="s">
        <v>30</v>
      </c>
      <c r="G1900" s="65" t="s">
        <v>31</v>
      </c>
      <c r="H1900" s="65" t="s">
        <v>32</v>
      </c>
      <c r="I1900" s="65" t="s">
        <v>33</v>
      </c>
      <c r="J1900" s="65" t="s">
        <v>34</v>
      </c>
      <c r="K1900" s="65" t="s">
        <v>35</v>
      </c>
      <c r="L1900" s="65" t="s">
        <v>36</v>
      </c>
      <c r="M1900" s="65" t="s">
        <v>37</v>
      </c>
      <c r="N1900" s="65"/>
      <c r="O1900" s="65"/>
    </row>
    <row r="1901" spans="1:20" s="79" customFormat="1" x14ac:dyDescent="0.2">
      <c r="A1901" s="65" t="s">
        <v>124</v>
      </c>
      <c r="B1901" s="70">
        <f>B1834-M1833</f>
        <v>1.8999999999999995</v>
      </c>
      <c r="C1901" s="70">
        <f t="shared" ref="C1901:M1901" si="1149">C1834-B1834</f>
        <v>-9.9999999999999645E-2</v>
      </c>
      <c r="D1901" s="70">
        <f t="shared" si="1149"/>
        <v>-0.45125951835236133</v>
      </c>
      <c r="E1901" s="70">
        <f t="shared" si="1149"/>
        <v>-0.43301687670239897</v>
      </c>
      <c r="F1901" s="70">
        <f t="shared" si="1149"/>
        <v>-0.71572360494523934</v>
      </c>
      <c r="G1901" s="70">
        <f t="shared" si="1149"/>
        <v>0.39999999999999947</v>
      </c>
      <c r="H1901" s="70">
        <f t="shared" si="1149"/>
        <v>-0.29999999999999982</v>
      </c>
      <c r="I1901" s="70">
        <f t="shared" si="1149"/>
        <v>-0.40000000000000036</v>
      </c>
      <c r="J1901" s="70">
        <f t="shared" si="1149"/>
        <v>-0.59999999999999964</v>
      </c>
      <c r="K1901" s="70">
        <f t="shared" si="1149"/>
        <v>-0.29999999999999982</v>
      </c>
      <c r="L1901" s="70">
        <f t="shared" si="1149"/>
        <v>9.9999999999999645E-2</v>
      </c>
      <c r="M1901" s="70">
        <f t="shared" si="1149"/>
        <v>0.40000000000000036</v>
      </c>
      <c r="N1901" s="60"/>
      <c r="O1901" s="60"/>
      <c r="P1901" s="60"/>
      <c r="Q1901" s="60"/>
      <c r="R1901" s="60"/>
      <c r="S1901" s="60"/>
      <c r="T1901" s="60"/>
    </row>
    <row r="1902" spans="1:20" s="79" customFormat="1" x14ac:dyDescent="0.2">
      <c r="A1902" s="65" t="s">
        <v>125</v>
      </c>
      <c r="B1902" s="70">
        <f>(B1901/M1833)*100</f>
        <v>33.333333333333321</v>
      </c>
      <c r="C1902" s="70">
        <f t="shared" ref="C1902:M1902" si="1150">(C1901/B1834)*100</f>
        <v>-1.315789473684206</v>
      </c>
      <c r="D1902" s="70">
        <f t="shared" si="1150"/>
        <v>-6.0167935780314847</v>
      </c>
      <c r="E1902" s="70">
        <f t="shared" si="1150"/>
        <v>-6.1431808679836877</v>
      </c>
      <c r="F1902" s="70">
        <f t="shared" si="1150"/>
        <v>-10.818523379819517</v>
      </c>
      <c r="G1902" s="70">
        <f t="shared" si="1150"/>
        <v>6.7796610169491425</v>
      </c>
      <c r="H1902" s="70">
        <f t="shared" si="1150"/>
        <v>-4.7619047619047592</v>
      </c>
      <c r="I1902" s="70">
        <f t="shared" si="1150"/>
        <v>-6.6666666666666723</v>
      </c>
      <c r="J1902" s="70">
        <f t="shared" si="1150"/>
        <v>-10.714285714285708</v>
      </c>
      <c r="K1902" s="70">
        <f t="shared" si="1150"/>
        <v>-5.9999999999999964</v>
      </c>
      <c r="L1902" s="70">
        <f t="shared" si="1150"/>
        <v>2.1276595744680775</v>
      </c>
      <c r="M1902" s="70">
        <f t="shared" si="1150"/>
        <v>8.333333333333341</v>
      </c>
      <c r="N1902" s="60"/>
      <c r="O1902" s="60"/>
      <c r="P1902" s="60"/>
      <c r="Q1902" s="60"/>
      <c r="R1902" s="60"/>
      <c r="S1902" s="60"/>
      <c r="T1902" s="60"/>
    </row>
    <row r="1903" spans="1:20" x14ac:dyDescent="0.2">
      <c r="B1903" s="64" t="s">
        <v>7</v>
      </c>
      <c r="C1903" s="65" t="s">
        <v>8</v>
      </c>
      <c r="D1903" s="65" t="s">
        <v>9</v>
      </c>
      <c r="E1903" s="65" t="s">
        <v>10</v>
      </c>
      <c r="F1903" s="65" t="s">
        <v>11</v>
      </c>
      <c r="G1903" s="65" t="s">
        <v>12</v>
      </c>
      <c r="H1903" s="65" t="s">
        <v>13</v>
      </c>
      <c r="I1903" s="65" t="s">
        <v>14</v>
      </c>
      <c r="J1903" s="65" t="s">
        <v>15</v>
      </c>
      <c r="K1903" s="65" t="s">
        <v>16</v>
      </c>
      <c r="L1903" s="65" t="s">
        <v>17</v>
      </c>
      <c r="M1903" s="65" t="s">
        <v>18</v>
      </c>
      <c r="N1903" s="65" t="s">
        <v>40</v>
      </c>
    </row>
    <row r="1904" spans="1:20" s="79" customFormat="1" x14ac:dyDescent="0.2">
      <c r="A1904" s="65" t="s">
        <v>126</v>
      </c>
      <c r="B1904" s="70">
        <f t="shared" ref="B1904:M1904" si="1151">B1834-B1833</f>
        <v>0.5</v>
      </c>
      <c r="C1904" s="70">
        <f t="shared" si="1151"/>
        <v>0.29999999999999982</v>
      </c>
      <c r="D1904" s="70">
        <f t="shared" si="1151"/>
        <v>0.14874048164763831</v>
      </c>
      <c r="E1904" s="70">
        <f t="shared" si="1151"/>
        <v>0.81572360494523988</v>
      </c>
      <c r="F1904" s="70">
        <f t="shared" si="1151"/>
        <v>0.10000000000000053</v>
      </c>
      <c r="G1904" s="70">
        <f t="shared" si="1151"/>
        <v>-0.40000000000000036</v>
      </c>
      <c r="H1904" s="70">
        <f t="shared" si="1151"/>
        <v>-0.5</v>
      </c>
      <c r="I1904" s="70">
        <f t="shared" si="1151"/>
        <v>-0.60000000000000053</v>
      </c>
      <c r="J1904" s="70">
        <f t="shared" si="1151"/>
        <v>-0.29999999999999982</v>
      </c>
      <c r="K1904" s="70">
        <f t="shared" si="1151"/>
        <v>-0.29999999999999982</v>
      </c>
      <c r="L1904" s="70">
        <f t="shared" si="1151"/>
        <v>-0.40000000000000036</v>
      </c>
      <c r="M1904" s="70">
        <f t="shared" si="1151"/>
        <v>-0.5</v>
      </c>
      <c r="N1904" s="69">
        <f>O1834-O1833</f>
        <v>-9.4627992783927084E-2</v>
      </c>
      <c r="O1904" s="60"/>
      <c r="P1904" s="60"/>
      <c r="Q1904" s="60"/>
      <c r="R1904" s="60"/>
      <c r="S1904" s="60"/>
      <c r="T1904" s="60"/>
    </row>
    <row r="1905" spans="1:20" s="79" customFormat="1" x14ac:dyDescent="0.2">
      <c r="A1905" s="65" t="s">
        <v>127</v>
      </c>
      <c r="B1905" s="70">
        <f t="shared" ref="B1905:M1905" si="1152">(B1904/B1833)*100</f>
        <v>7.042253521126761</v>
      </c>
      <c r="C1905" s="70">
        <f t="shared" si="1152"/>
        <v>4.1666666666666643</v>
      </c>
      <c r="D1905" s="70">
        <f t="shared" si="1152"/>
        <v>2.1556591543135988</v>
      </c>
      <c r="E1905" s="70">
        <f t="shared" si="1152"/>
        <v>14.064200085262756</v>
      </c>
      <c r="F1905" s="70">
        <f t="shared" si="1152"/>
        <v>1.7241379310344922</v>
      </c>
      <c r="G1905" s="70">
        <f t="shared" si="1152"/>
        <v>-5.970149253731349</v>
      </c>
      <c r="H1905" s="70">
        <f t="shared" si="1152"/>
        <v>-7.6923076923076925</v>
      </c>
      <c r="I1905" s="70">
        <f t="shared" si="1152"/>
        <v>-9.6774193548387171</v>
      </c>
      <c r="J1905" s="70">
        <f t="shared" si="1152"/>
        <v>-5.660377358490563</v>
      </c>
      <c r="K1905" s="70">
        <f t="shared" si="1152"/>
        <v>-5.9999999999999964</v>
      </c>
      <c r="L1905" s="70">
        <f t="shared" si="1152"/>
        <v>-7.6923076923076987</v>
      </c>
      <c r="M1905" s="70">
        <f t="shared" si="1152"/>
        <v>-8.7719298245614024</v>
      </c>
      <c r="N1905" s="70">
        <f>(N1904/O1833)*100</f>
        <v>-1.5470516531432219</v>
      </c>
      <c r="O1905" s="60"/>
      <c r="P1905" s="60"/>
      <c r="Q1905" s="60"/>
      <c r="R1905" s="60"/>
      <c r="S1905" s="60"/>
      <c r="T1905" s="60"/>
    </row>
    <row r="1906" spans="1:20" s="77" customFormat="1" x14ac:dyDescent="0.2">
      <c r="A1906" s="74"/>
      <c r="B1906" s="75"/>
      <c r="C1906" s="75"/>
      <c r="D1906" s="76"/>
      <c r="E1906" s="76"/>
      <c r="F1906" s="76"/>
      <c r="G1906" s="76"/>
      <c r="H1906" s="76"/>
      <c r="I1906" s="76"/>
      <c r="J1906" s="76"/>
      <c r="K1906" s="76"/>
      <c r="L1906" s="76"/>
      <c r="M1906" s="76"/>
      <c r="N1906" s="76"/>
      <c r="O1906" s="76"/>
      <c r="P1906" s="76"/>
      <c r="Q1906" s="76"/>
      <c r="R1906" s="76"/>
      <c r="S1906" s="76"/>
      <c r="T1906" s="76"/>
    </row>
    <row r="1907" spans="1:20" x14ac:dyDescent="0.2">
      <c r="A1907" s="62"/>
      <c r="B1907" s="65" t="s">
        <v>27</v>
      </c>
      <c r="C1907" s="73" t="s">
        <v>24</v>
      </c>
      <c r="D1907" s="73" t="s">
        <v>28</v>
      </c>
      <c r="E1907" s="65" t="s">
        <v>29</v>
      </c>
      <c r="F1907" s="65" t="s">
        <v>30</v>
      </c>
      <c r="G1907" s="65" t="s">
        <v>31</v>
      </c>
      <c r="H1907" s="65" t="s">
        <v>32</v>
      </c>
      <c r="I1907" s="65" t="s">
        <v>33</v>
      </c>
      <c r="J1907" s="65" t="s">
        <v>34</v>
      </c>
      <c r="K1907" s="65" t="s">
        <v>35</v>
      </c>
      <c r="L1907" s="65" t="s">
        <v>36</v>
      </c>
      <c r="M1907" s="65" t="s">
        <v>37</v>
      </c>
      <c r="N1907" s="62"/>
      <c r="O1907" s="62"/>
      <c r="P1907" s="62"/>
      <c r="Q1907" s="62"/>
      <c r="R1907" s="62"/>
      <c r="S1907" s="62"/>
      <c r="T1907" s="62"/>
    </row>
    <row r="1908" spans="1:20" x14ac:dyDescent="0.2">
      <c r="A1908" s="65" t="s">
        <v>128</v>
      </c>
      <c r="B1908" s="70">
        <f>B1835-M1834</f>
        <v>1</v>
      </c>
      <c r="C1908" s="70">
        <f>C1835-B1835</f>
        <v>0.20000000000000018</v>
      </c>
      <c r="D1908" s="70">
        <f>D1835-C1835</f>
        <v>-0.30000000000000071</v>
      </c>
      <c r="E1908" s="70">
        <f>E1835-D1835</f>
        <v>-0.69999999999999929</v>
      </c>
      <c r="F1908" s="70">
        <f t="shared" ref="F1908:M1908" si="1153">F1835-E1835</f>
        <v>-0.60000000000000053</v>
      </c>
      <c r="G1908" s="70">
        <f t="shared" si="1153"/>
        <v>0.60000000000000053</v>
      </c>
      <c r="H1908" s="70">
        <f t="shared" si="1153"/>
        <v>-0.17806222067948152</v>
      </c>
      <c r="I1908" s="70">
        <f t="shared" si="1153"/>
        <v>-0.6118737234646785</v>
      </c>
      <c r="J1908" s="70">
        <f t="shared" si="1153"/>
        <v>-0.61006405585584034</v>
      </c>
      <c r="K1908" s="70">
        <f t="shared" si="1153"/>
        <v>-0.10000000000000009</v>
      </c>
      <c r="L1908" s="70">
        <f t="shared" si="1153"/>
        <v>0.39999999999999991</v>
      </c>
      <c r="M1908" s="70">
        <f t="shared" si="1153"/>
        <v>0.20000000000000018</v>
      </c>
      <c r="N1908" s="62"/>
      <c r="O1908" s="62"/>
      <c r="P1908" s="62"/>
      <c r="Q1908" s="62"/>
      <c r="R1908" s="62"/>
      <c r="S1908" s="62"/>
      <c r="T1908" s="62"/>
    </row>
    <row r="1909" spans="1:20" x14ac:dyDescent="0.2">
      <c r="A1909" s="65" t="s">
        <v>129</v>
      </c>
      <c r="B1909" s="70">
        <f>(B1908/M1834)*100</f>
        <v>19.23076923076923</v>
      </c>
      <c r="C1909" s="70">
        <f>(C1908/B1835)*100</f>
        <v>3.2258064516129057</v>
      </c>
      <c r="D1909" s="70">
        <f>(D1908/C1835)*100</f>
        <v>-4.6875000000000107</v>
      </c>
      <c r="E1909" s="70">
        <f>(E1908/D1835)*100</f>
        <v>-11.475409836065563</v>
      </c>
      <c r="F1909" s="70">
        <f t="shared" ref="F1909:M1909" si="1154">(F1908/E1835)*100</f>
        <v>-11.11111111111112</v>
      </c>
      <c r="G1909" s="70">
        <f t="shared" si="1154"/>
        <v>12.500000000000011</v>
      </c>
      <c r="H1909" s="70">
        <f t="shared" si="1154"/>
        <v>-3.2974485311015092</v>
      </c>
      <c r="I1909" s="70">
        <f t="shared" si="1154"/>
        <v>-11.717369094051055</v>
      </c>
      <c r="J1909" s="70">
        <f t="shared" si="1154"/>
        <v>-13.233309742863961</v>
      </c>
      <c r="K1909" s="70">
        <f t="shared" si="1154"/>
        <v>-2.5000000000000022</v>
      </c>
      <c r="L1909" s="70">
        <f t="shared" si="1154"/>
        <v>10.256410256410255</v>
      </c>
      <c r="M1909" s="70">
        <f t="shared" si="1154"/>
        <v>4.6511627906976782</v>
      </c>
      <c r="N1909" s="62"/>
      <c r="O1909" s="62"/>
      <c r="P1909" s="62"/>
      <c r="Q1909" s="62"/>
      <c r="R1909" s="62"/>
      <c r="S1909" s="62"/>
      <c r="T1909" s="62"/>
    </row>
    <row r="1910" spans="1:20" x14ac:dyDescent="0.2">
      <c r="B1910" s="64" t="s">
        <v>7</v>
      </c>
      <c r="C1910" s="65" t="s">
        <v>8</v>
      </c>
      <c r="D1910" s="65" t="s">
        <v>9</v>
      </c>
      <c r="E1910" s="65" t="s">
        <v>10</v>
      </c>
      <c r="F1910" s="65" t="s">
        <v>11</v>
      </c>
      <c r="G1910" s="65" t="s">
        <v>12</v>
      </c>
      <c r="H1910" s="65" t="s">
        <v>13</v>
      </c>
      <c r="I1910" s="65" t="s">
        <v>14</v>
      </c>
      <c r="J1910" s="65" t="s">
        <v>15</v>
      </c>
      <c r="K1910" s="65" t="s">
        <v>16</v>
      </c>
      <c r="L1910" s="65" t="s">
        <v>17</v>
      </c>
      <c r="M1910" s="65" t="s">
        <v>18</v>
      </c>
      <c r="N1910" s="65" t="s">
        <v>40</v>
      </c>
      <c r="O1910" s="62"/>
      <c r="P1910" s="62"/>
      <c r="Q1910" s="62"/>
      <c r="R1910" s="62"/>
      <c r="S1910" s="62"/>
      <c r="T1910" s="62"/>
    </row>
    <row r="1911" spans="1:20" x14ac:dyDescent="0.2">
      <c r="A1911" s="65" t="s">
        <v>130</v>
      </c>
      <c r="B1911" s="70">
        <f>B1835-B1834</f>
        <v>-1.3999999999999995</v>
      </c>
      <c r="C1911" s="70">
        <f t="shared" ref="C1911:D1911" si="1155">C1835-C1834</f>
        <v>-1.0999999999999996</v>
      </c>
      <c r="D1911" s="70">
        <f t="shared" si="1155"/>
        <v>-0.94874048164763902</v>
      </c>
      <c r="E1911" s="70">
        <f t="shared" ref="E1911:G1911" si="1156">E1835-E1834</f>
        <v>-1.2157236049452393</v>
      </c>
      <c r="F1911" s="70">
        <f t="shared" si="1156"/>
        <v>-1.1000000000000005</v>
      </c>
      <c r="G1911" s="70">
        <f t="shared" si="1156"/>
        <v>-0.89999999999999947</v>
      </c>
      <c r="H1911" s="70">
        <f t="shared" ref="H1911:I1911" si="1157">H1835-H1834</f>
        <v>-0.77806222067948116</v>
      </c>
      <c r="I1911" s="70">
        <f t="shared" si="1157"/>
        <v>-0.98993594414415931</v>
      </c>
      <c r="J1911" s="70">
        <f t="shared" ref="J1911:K1911" si="1158">J1835-J1834</f>
        <v>-1</v>
      </c>
      <c r="K1911" s="70">
        <f t="shared" si="1158"/>
        <v>-0.80000000000000027</v>
      </c>
      <c r="L1911" s="70">
        <f t="shared" ref="L1911:M1911" si="1159">L1835-L1834</f>
        <v>-0.5</v>
      </c>
      <c r="M1911" s="70">
        <f t="shared" si="1159"/>
        <v>-0.70000000000000018</v>
      </c>
      <c r="N1911" s="69">
        <f>O1835-O1834</f>
        <v>-0.95270518761804279</v>
      </c>
      <c r="O1911" s="62"/>
      <c r="P1911" s="62"/>
      <c r="Q1911" s="62"/>
      <c r="R1911" s="62"/>
      <c r="S1911" s="62"/>
      <c r="T1911" s="62"/>
    </row>
    <row r="1912" spans="1:20" x14ac:dyDescent="0.2">
      <c r="A1912" s="65" t="s">
        <v>131</v>
      </c>
      <c r="B1912" s="70">
        <f>(B1911/B1834)*100</f>
        <v>-18.421052631578942</v>
      </c>
      <c r="C1912" s="70">
        <f t="shared" ref="C1912:D1912" si="1160">(C1911/C1834)*100</f>
        <v>-14.666666666666661</v>
      </c>
      <c r="D1912" s="70">
        <f t="shared" si="1160"/>
        <v>-13.459716443211589</v>
      </c>
      <c r="E1912" s="70">
        <f t="shared" ref="E1912:G1912" si="1161">(E1911/E1834)*100</f>
        <v>-18.376275635767016</v>
      </c>
      <c r="F1912" s="70">
        <f t="shared" si="1161"/>
        <v>-18.644067796610177</v>
      </c>
      <c r="G1912" s="70">
        <f t="shared" si="1161"/>
        <v>-14.285714285714276</v>
      </c>
      <c r="H1912" s="70">
        <f t="shared" ref="H1912:I1912" si="1162">(H1911/H1834)*100</f>
        <v>-12.967703677991352</v>
      </c>
      <c r="I1912" s="70">
        <f t="shared" si="1162"/>
        <v>-17.677427574002845</v>
      </c>
      <c r="J1912" s="70">
        <f t="shared" ref="J1912:K1912" si="1163">(J1911/J1834)*100</f>
        <v>-20</v>
      </c>
      <c r="K1912" s="70">
        <f t="shared" si="1163"/>
        <v>-17.021276595744688</v>
      </c>
      <c r="L1912" s="70">
        <f t="shared" ref="L1912:M1912" si="1164">(L1911/L1834)*100</f>
        <v>-10.416666666666668</v>
      </c>
      <c r="M1912" s="70">
        <f t="shared" si="1164"/>
        <v>-13.461538461538463</v>
      </c>
      <c r="N1912" s="70">
        <f>(N1911/O1834)*100</f>
        <v>-15.820310018098594</v>
      </c>
      <c r="O1912" s="62"/>
      <c r="P1912" s="62"/>
      <c r="Q1912" s="62"/>
      <c r="R1912" s="62"/>
      <c r="S1912" s="62"/>
      <c r="T1912" s="62"/>
    </row>
    <row r="1913" spans="1:20" s="77" customFormat="1" x14ac:dyDescent="0.2">
      <c r="A1913" s="74"/>
      <c r="B1913" s="75"/>
      <c r="C1913" s="75"/>
      <c r="D1913" s="76"/>
      <c r="E1913" s="76"/>
      <c r="F1913" s="76"/>
      <c r="G1913" s="76"/>
      <c r="H1913" s="76"/>
      <c r="I1913" s="76"/>
      <c r="J1913" s="76"/>
      <c r="K1913" s="76"/>
      <c r="L1913" s="76"/>
      <c r="M1913" s="76"/>
      <c r="N1913" s="76"/>
      <c r="O1913" s="76"/>
      <c r="P1913" s="76"/>
      <c r="Q1913" s="76"/>
      <c r="R1913" s="76"/>
      <c r="S1913" s="76"/>
      <c r="T1913" s="76"/>
    </row>
    <row r="1914" spans="1:20" x14ac:dyDescent="0.2">
      <c r="A1914" s="62"/>
      <c r="B1914" s="65" t="s">
        <v>27</v>
      </c>
      <c r="C1914" s="73" t="s">
        <v>24</v>
      </c>
      <c r="D1914" s="73" t="s">
        <v>28</v>
      </c>
      <c r="E1914" s="65" t="s">
        <v>29</v>
      </c>
      <c r="F1914" s="65" t="s">
        <v>30</v>
      </c>
      <c r="G1914" s="65" t="s">
        <v>31</v>
      </c>
      <c r="H1914" s="65" t="s">
        <v>32</v>
      </c>
      <c r="I1914" s="65" t="s">
        <v>33</v>
      </c>
      <c r="J1914" s="65" t="s">
        <v>34</v>
      </c>
      <c r="K1914" s="65" t="s">
        <v>35</v>
      </c>
      <c r="L1914" s="65" t="s">
        <v>36</v>
      </c>
      <c r="M1914" s="65" t="s">
        <v>37</v>
      </c>
      <c r="N1914" s="62"/>
      <c r="O1914" s="62"/>
      <c r="P1914" s="62"/>
      <c r="Q1914" s="62"/>
      <c r="R1914" s="62"/>
      <c r="S1914" s="62"/>
      <c r="T1914" s="62"/>
    </row>
    <row r="1915" spans="1:20" x14ac:dyDescent="0.2">
      <c r="A1915" s="65" t="s">
        <v>132</v>
      </c>
      <c r="B1915" s="70"/>
      <c r="C1915" s="70"/>
      <c r="D1915" s="70"/>
      <c r="E1915" s="70"/>
      <c r="F1915" s="70"/>
      <c r="G1915" s="70"/>
      <c r="H1915" s="70"/>
      <c r="I1915" s="70"/>
      <c r="J1915" s="70"/>
      <c r="K1915" s="70"/>
      <c r="L1915" s="70"/>
      <c r="M1915" s="70"/>
      <c r="N1915" s="62"/>
      <c r="O1915" s="62"/>
      <c r="P1915" s="62"/>
      <c r="Q1915" s="62"/>
      <c r="R1915" s="62"/>
      <c r="S1915" s="62"/>
      <c r="T1915" s="62"/>
    </row>
    <row r="1916" spans="1:20" x14ac:dyDescent="0.2">
      <c r="A1916" s="65" t="s">
        <v>133</v>
      </c>
      <c r="B1916" s="70"/>
      <c r="C1916" s="70"/>
      <c r="D1916" s="70"/>
      <c r="E1916" s="70"/>
      <c r="F1916" s="70"/>
      <c r="G1916" s="70"/>
      <c r="H1916" s="70"/>
      <c r="I1916" s="70"/>
      <c r="J1916" s="70"/>
      <c r="K1916" s="70"/>
      <c r="L1916" s="70"/>
      <c r="M1916" s="70"/>
      <c r="N1916" s="62"/>
      <c r="O1916" s="62"/>
      <c r="P1916" s="62"/>
      <c r="Q1916" s="62"/>
      <c r="R1916" s="62"/>
      <c r="S1916" s="62"/>
      <c r="T1916" s="62"/>
    </row>
    <row r="1917" spans="1:20" x14ac:dyDescent="0.2">
      <c r="B1917" s="64" t="s">
        <v>7</v>
      </c>
      <c r="C1917" s="65" t="s">
        <v>8</v>
      </c>
      <c r="D1917" s="65" t="s">
        <v>9</v>
      </c>
      <c r="E1917" s="65" t="s">
        <v>10</v>
      </c>
      <c r="F1917" s="65" t="s">
        <v>11</v>
      </c>
      <c r="G1917" s="65" t="s">
        <v>12</v>
      </c>
      <c r="H1917" s="65" t="s">
        <v>13</v>
      </c>
      <c r="I1917" s="65" t="s">
        <v>14</v>
      </c>
      <c r="J1917" s="65" t="s">
        <v>15</v>
      </c>
      <c r="K1917" s="65" t="s">
        <v>16</v>
      </c>
      <c r="L1917" s="65" t="s">
        <v>17</v>
      </c>
      <c r="M1917" s="65" t="s">
        <v>18</v>
      </c>
      <c r="N1917" s="65" t="s">
        <v>40</v>
      </c>
      <c r="O1917" s="62"/>
      <c r="P1917" s="62"/>
      <c r="Q1917" s="62"/>
      <c r="R1917" s="62"/>
      <c r="S1917" s="62"/>
      <c r="T1917" s="62"/>
    </row>
    <row r="1918" spans="1:20" x14ac:dyDescent="0.2">
      <c r="A1918" s="65" t="s">
        <v>134</v>
      </c>
      <c r="B1918" s="70"/>
      <c r="C1918" s="70"/>
      <c r="D1918" s="70"/>
      <c r="E1918" s="70"/>
      <c r="F1918" s="70"/>
      <c r="G1918" s="70"/>
      <c r="H1918" s="70"/>
      <c r="I1918" s="70"/>
      <c r="J1918" s="70"/>
      <c r="K1918" s="70"/>
      <c r="L1918" s="70"/>
      <c r="M1918" s="70"/>
      <c r="N1918" s="69" t="e">
        <f>N1836-N1835</f>
        <v>#DIV/0!</v>
      </c>
      <c r="O1918" s="62"/>
      <c r="P1918" s="62"/>
      <c r="Q1918" s="62"/>
      <c r="R1918" s="62"/>
      <c r="S1918" s="62"/>
      <c r="T1918" s="62"/>
    </row>
    <row r="1919" spans="1:20" x14ac:dyDescent="0.2">
      <c r="A1919" s="65" t="s">
        <v>135</v>
      </c>
      <c r="B1919" s="70"/>
      <c r="C1919" s="70"/>
      <c r="D1919" s="70"/>
      <c r="E1919" s="70"/>
      <c r="F1919" s="70"/>
      <c r="G1919" s="70"/>
      <c r="H1919" s="70"/>
      <c r="I1919" s="70"/>
      <c r="J1919" s="70"/>
      <c r="K1919" s="70"/>
      <c r="L1919" s="70"/>
      <c r="M1919" s="70"/>
      <c r="N1919" s="70" t="e">
        <f>(N1918/N1835)*100</f>
        <v>#DIV/0!</v>
      </c>
      <c r="O1919" s="62"/>
      <c r="P1919" s="62"/>
      <c r="Q1919" s="62"/>
      <c r="R1919" s="62"/>
      <c r="S1919" s="62"/>
      <c r="T1919" s="62"/>
    </row>
    <row r="1920" spans="1:20" s="77" customFormat="1" x14ac:dyDescent="0.2">
      <c r="A1920" s="74"/>
      <c r="B1920" s="75"/>
      <c r="C1920" s="75"/>
      <c r="D1920" s="76"/>
      <c r="E1920" s="76"/>
      <c r="F1920" s="76"/>
      <c r="G1920" s="76"/>
      <c r="H1920" s="76"/>
      <c r="I1920" s="76"/>
      <c r="J1920" s="76"/>
      <c r="K1920" s="76"/>
      <c r="L1920" s="76"/>
      <c r="M1920" s="76"/>
      <c r="N1920" s="76"/>
      <c r="O1920" s="76"/>
      <c r="P1920" s="76"/>
      <c r="Q1920" s="76"/>
      <c r="R1920" s="76"/>
      <c r="S1920" s="76"/>
      <c r="T1920" s="76"/>
    </row>
    <row r="1921" spans="1:20" s="86" customFormat="1" x14ac:dyDescent="0.2">
      <c r="A1921" s="82"/>
      <c r="B1921" s="90"/>
      <c r="C1921" s="90"/>
      <c r="D1921" s="90"/>
      <c r="E1921" s="90"/>
      <c r="F1921" s="90"/>
      <c r="G1921" s="90"/>
      <c r="H1921" s="90"/>
      <c r="I1921" s="90"/>
      <c r="J1921" s="90"/>
      <c r="K1921" s="90"/>
      <c r="L1921" s="90"/>
      <c r="M1921" s="90"/>
      <c r="N1921" s="85"/>
      <c r="O1921" s="85"/>
      <c r="P1921" s="85"/>
      <c r="Q1921" s="85"/>
      <c r="R1921" s="85"/>
      <c r="S1921" s="85"/>
      <c r="T1921" s="85"/>
    </row>
    <row r="1922" spans="1:20" s="86" customFormat="1" x14ac:dyDescent="0.2">
      <c r="A1922" s="82"/>
      <c r="B1922" s="90"/>
      <c r="C1922" s="90"/>
      <c r="D1922" s="90"/>
      <c r="E1922" s="90"/>
      <c r="F1922" s="90"/>
      <c r="G1922" s="90"/>
      <c r="H1922" s="90"/>
      <c r="I1922" s="90"/>
      <c r="J1922" s="90"/>
      <c r="K1922" s="90"/>
      <c r="L1922" s="90"/>
      <c r="M1922" s="90"/>
      <c r="N1922" s="85"/>
      <c r="O1922" s="85"/>
      <c r="P1922" s="85"/>
      <c r="Q1922" s="85"/>
      <c r="R1922" s="85"/>
      <c r="S1922" s="85"/>
      <c r="T1922" s="85"/>
    </row>
    <row r="1923" spans="1:20" x14ac:dyDescent="0.2">
      <c r="A1923" s="59" t="s">
        <v>20</v>
      </c>
      <c r="B1923" s="64" t="s">
        <v>7</v>
      </c>
      <c r="C1923" s="65" t="s">
        <v>8</v>
      </c>
      <c r="D1923" s="65" t="s">
        <v>9</v>
      </c>
      <c r="E1923" s="65" t="s">
        <v>10</v>
      </c>
      <c r="F1923" s="65" t="s">
        <v>11</v>
      </c>
      <c r="G1923" s="65" t="s">
        <v>12</v>
      </c>
      <c r="H1923" s="65" t="s">
        <v>13</v>
      </c>
      <c r="I1923" s="65" t="s">
        <v>14</v>
      </c>
      <c r="J1923" s="65" t="s">
        <v>15</v>
      </c>
      <c r="K1923" s="65" t="s">
        <v>16</v>
      </c>
      <c r="L1923" s="65" t="s">
        <v>17</v>
      </c>
      <c r="M1923" s="65" t="s">
        <v>18</v>
      </c>
      <c r="N1923" s="65" t="s">
        <v>40</v>
      </c>
    </row>
    <row r="1924" spans="1:20" s="79" customFormat="1" x14ac:dyDescent="0.2">
      <c r="A1924" s="64">
        <v>2003</v>
      </c>
      <c r="B1924" s="70">
        <v>6.2</v>
      </c>
      <c r="C1924" s="70">
        <v>6.7</v>
      </c>
      <c r="D1924" s="70">
        <v>6.6</v>
      </c>
      <c r="E1924" s="70">
        <v>6</v>
      </c>
      <c r="F1924" s="70">
        <v>5.5</v>
      </c>
      <c r="G1924" s="70">
        <v>6.2</v>
      </c>
      <c r="H1924" s="70">
        <v>5.7</v>
      </c>
      <c r="I1924" s="70">
        <v>5.4</v>
      </c>
      <c r="J1924" s="70">
        <v>4.9000000000000004</v>
      </c>
      <c r="K1924" s="70">
        <v>4.7</v>
      </c>
      <c r="L1924" s="70">
        <v>4.9000000000000004</v>
      </c>
      <c r="M1924" s="70">
        <v>4.9000000000000004</v>
      </c>
      <c r="N1924" s="80">
        <f t="shared" ref="N1924:N1930" si="1165">AVERAGE(B1924:M1924)</f>
        <v>5.6416666666666666</v>
      </c>
      <c r="O1924" s="80">
        <f t="shared" ref="O1924:O1932" si="1166">AVERAGE(B1924:M1924)</f>
        <v>5.6416666666666666</v>
      </c>
      <c r="P1924" s="60"/>
      <c r="Q1924" s="60"/>
      <c r="R1924" s="60"/>
      <c r="S1924" s="60"/>
      <c r="T1924" s="60"/>
    </row>
    <row r="1925" spans="1:20" x14ac:dyDescent="0.2">
      <c r="A1925" s="65">
        <v>2004</v>
      </c>
      <c r="B1925" s="70">
        <v>6</v>
      </c>
      <c r="C1925" s="70">
        <v>6.2</v>
      </c>
      <c r="D1925" s="70">
        <v>6.3</v>
      </c>
      <c r="E1925" s="70">
        <v>5.2</v>
      </c>
      <c r="F1925" s="70">
        <v>4.8</v>
      </c>
      <c r="G1925" s="70">
        <v>5.3</v>
      </c>
      <c r="H1925" s="70">
        <v>4.9000000000000004</v>
      </c>
      <c r="I1925" s="70">
        <v>4.5999999999999996</v>
      </c>
      <c r="J1925" s="70">
        <v>4.2</v>
      </c>
      <c r="K1925" s="70">
        <v>4.0999999999999996</v>
      </c>
      <c r="L1925" s="70">
        <v>4.4000000000000004</v>
      </c>
      <c r="M1925" s="70">
        <v>4.4000000000000004</v>
      </c>
      <c r="N1925" s="69">
        <f t="shared" si="1165"/>
        <v>5.0333333333333332</v>
      </c>
      <c r="O1925" s="80">
        <f t="shared" si="1166"/>
        <v>5.0333333333333332</v>
      </c>
    </row>
    <row r="1926" spans="1:20" x14ac:dyDescent="0.2">
      <c r="A1926" s="65">
        <v>2005</v>
      </c>
      <c r="B1926" s="70">
        <v>5.5</v>
      </c>
      <c r="C1926" s="70">
        <v>6</v>
      </c>
      <c r="D1926" s="70">
        <v>5.6</v>
      </c>
      <c r="E1926" s="70">
        <v>4.8</v>
      </c>
      <c r="F1926" s="70">
        <v>4.5999999999999996</v>
      </c>
      <c r="G1926" s="70">
        <v>4.9000000000000004</v>
      </c>
      <c r="H1926" s="70">
        <v>4.5999999999999996</v>
      </c>
      <c r="I1926" s="70">
        <v>4.3</v>
      </c>
      <c r="J1926" s="70">
        <v>4.2</v>
      </c>
      <c r="K1926" s="70">
        <v>4</v>
      </c>
      <c r="L1926" s="70">
        <v>4.5</v>
      </c>
      <c r="M1926" s="70">
        <v>4.5</v>
      </c>
      <c r="N1926" s="69">
        <f t="shared" si="1165"/>
        <v>4.791666666666667</v>
      </c>
      <c r="O1926" s="80">
        <f t="shared" si="1166"/>
        <v>4.791666666666667</v>
      </c>
    </row>
    <row r="1927" spans="1:20" x14ac:dyDescent="0.2">
      <c r="A1927" s="65">
        <v>2006</v>
      </c>
      <c r="B1927" s="70">
        <v>5.0999999999999996</v>
      </c>
      <c r="C1927" s="70">
        <v>5.7</v>
      </c>
      <c r="D1927" s="70">
        <v>5.5</v>
      </c>
      <c r="E1927" s="70">
        <v>4.8</v>
      </c>
      <c r="F1927" s="70">
        <v>4.4000000000000004</v>
      </c>
      <c r="G1927" s="70">
        <v>4.9000000000000004</v>
      </c>
      <c r="H1927" s="70">
        <v>4.7</v>
      </c>
      <c r="I1927" s="70">
        <v>4.5</v>
      </c>
      <c r="J1927" s="70">
        <v>4.0999999999999996</v>
      </c>
      <c r="K1927" s="70">
        <v>3.9</v>
      </c>
      <c r="L1927" s="70">
        <v>4.3</v>
      </c>
      <c r="M1927" s="70">
        <v>4.5</v>
      </c>
      <c r="N1927" s="69">
        <f t="shared" si="1165"/>
        <v>4.7</v>
      </c>
      <c r="O1927" s="80">
        <f t="shared" si="1166"/>
        <v>4.7</v>
      </c>
    </row>
    <row r="1928" spans="1:20" x14ac:dyDescent="0.2">
      <c r="A1928" s="65">
        <v>2007</v>
      </c>
      <c r="B1928" s="70">
        <v>5.5</v>
      </c>
      <c r="C1928" s="70">
        <v>5.8</v>
      </c>
      <c r="D1928" s="70">
        <v>5.5</v>
      </c>
      <c r="E1928" s="70">
        <v>5.0999999999999996</v>
      </c>
      <c r="F1928" s="70">
        <v>4.5999999999999996</v>
      </c>
      <c r="G1928" s="70">
        <v>5.0999999999999996</v>
      </c>
      <c r="H1928" s="70">
        <v>4.7</v>
      </c>
      <c r="I1928" s="70">
        <v>4.5</v>
      </c>
      <c r="J1928" s="70">
        <v>4.2</v>
      </c>
      <c r="K1928" s="70">
        <v>4</v>
      </c>
      <c r="L1928" s="70">
        <v>4.0999999999999996</v>
      </c>
      <c r="M1928" s="70">
        <v>4.3</v>
      </c>
      <c r="N1928" s="69">
        <f t="shared" si="1165"/>
        <v>4.7833333333333341</v>
      </c>
      <c r="O1928" s="80">
        <f t="shared" si="1166"/>
        <v>4.7833333333333341</v>
      </c>
    </row>
    <row r="1929" spans="1:20" x14ac:dyDescent="0.2">
      <c r="A1929" s="65">
        <v>2008</v>
      </c>
      <c r="B1929" s="70">
        <v>5</v>
      </c>
      <c r="C1929" s="70">
        <v>5.2</v>
      </c>
      <c r="D1929" s="70">
        <v>5.0999999999999996</v>
      </c>
      <c r="E1929" s="70">
        <v>4.3</v>
      </c>
      <c r="F1929" s="70">
        <v>4.2</v>
      </c>
      <c r="G1929" s="70">
        <v>4.8</v>
      </c>
      <c r="H1929" s="70">
        <v>4.5999999999999996</v>
      </c>
      <c r="I1929" s="70">
        <v>4.7</v>
      </c>
      <c r="J1929" s="70">
        <v>4.4000000000000004</v>
      </c>
      <c r="K1929" s="70">
        <v>4.5</v>
      </c>
      <c r="L1929" s="70">
        <v>5.3</v>
      </c>
      <c r="M1929" s="70">
        <v>6</v>
      </c>
      <c r="N1929" s="69">
        <f t="shared" si="1165"/>
        <v>4.8416666666666659</v>
      </c>
      <c r="O1929" s="80">
        <f t="shared" si="1166"/>
        <v>4.8416666666666659</v>
      </c>
    </row>
    <row r="1930" spans="1:20" x14ac:dyDescent="0.2">
      <c r="A1930" s="65">
        <v>2009</v>
      </c>
      <c r="B1930" s="70">
        <v>7.8</v>
      </c>
      <c r="C1930" s="70">
        <v>8.9</v>
      </c>
      <c r="D1930" s="70">
        <v>9.5</v>
      </c>
      <c r="E1930" s="70">
        <v>8.9</v>
      </c>
      <c r="F1930" s="70">
        <v>8.8000000000000007</v>
      </c>
      <c r="G1930" s="70">
        <v>9.4</v>
      </c>
      <c r="H1930" s="70">
        <v>9.1</v>
      </c>
      <c r="I1930" s="70">
        <v>8.9</v>
      </c>
      <c r="J1930" s="70">
        <v>8.3000000000000007</v>
      </c>
      <c r="K1930" s="70">
        <v>8.3000000000000007</v>
      </c>
      <c r="L1930" s="70">
        <v>8.4</v>
      </c>
      <c r="M1930" s="70">
        <v>8.8000000000000007</v>
      </c>
      <c r="N1930" s="69">
        <f t="shared" si="1165"/>
        <v>8.7583333333333346</v>
      </c>
      <c r="O1930" s="80">
        <f t="shared" si="1166"/>
        <v>8.7583333333333346</v>
      </c>
    </row>
    <row r="1931" spans="1:20" x14ac:dyDescent="0.2">
      <c r="A1931" s="65">
        <v>2010</v>
      </c>
      <c r="B1931" s="70">
        <v>10</v>
      </c>
      <c r="C1931" s="70">
        <v>10.3</v>
      </c>
      <c r="D1931" s="70">
        <v>10.1</v>
      </c>
      <c r="E1931" s="70">
        <v>8.8000000000000007</v>
      </c>
      <c r="F1931" s="70">
        <v>8.3000000000000007</v>
      </c>
      <c r="G1931" s="70">
        <v>8.5</v>
      </c>
      <c r="H1931" s="70">
        <v>8.1999999999999993</v>
      </c>
      <c r="I1931" s="70">
        <v>7.9</v>
      </c>
      <c r="J1931" s="70">
        <v>7.3</v>
      </c>
      <c r="K1931" s="70">
        <v>7.2</v>
      </c>
      <c r="L1931" s="70">
        <v>7.5</v>
      </c>
      <c r="M1931" s="70">
        <v>7.4</v>
      </c>
      <c r="N1931" s="69">
        <f>AVERAGE(B1931:M1931)</f>
        <v>8.4583333333333339</v>
      </c>
      <c r="O1931" s="80">
        <f t="shared" si="1166"/>
        <v>8.4583333333333339</v>
      </c>
    </row>
    <row r="1932" spans="1:20" x14ac:dyDescent="0.2">
      <c r="A1932" s="65">
        <v>2011</v>
      </c>
      <c r="B1932" s="70">
        <v>8.5</v>
      </c>
      <c r="C1932" s="70">
        <v>8.6999999999999993</v>
      </c>
      <c r="D1932" s="70">
        <v>8.4</v>
      </c>
      <c r="E1932" s="70">
        <v>7.6</v>
      </c>
      <c r="F1932" s="70">
        <v>7.3</v>
      </c>
      <c r="G1932" s="70">
        <v>8</v>
      </c>
      <c r="H1932" s="70">
        <v>7.6</v>
      </c>
      <c r="I1932" s="70">
        <v>7.4</v>
      </c>
      <c r="J1932" s="70">
        <v>6.9</v>
      </c>
      <c r="K1932" s="70">
        <v>6.6</v>
      </c>
      <c r="L1932" s="70">
        <v>6.7</v>
      </c>
      <c r="M1932" s="70">
        <v>6.7</v>
      </c>
      <c r="N1932" s="69">
        <f>AVERAGE(B1932:M1932)</f>
        <v>7.5333333333333341</v>
      </c>
      <c r="O1932" s="80">
        <f t="shared" si="1166"/>
        <v>7.5333333333333341</v>
      </c>
    </row>
    <row r="1933" spans="1:20" x14ac:dyDescent="0.2">
      <c r="A1933" s="65">
        <v>2012</v>
      </c>
      <c r="B1933" s="70">
        <v>7.7</v>
      </c>
      <c r="C1933" s="70">
        <v>8</v>
      </c>
      <c r="D1933" s="70">
        <v>7.7</v>
      </c>
      <c r="E1933" s="70">
        <v>6.8</v>
      </c>
      <c r="F1933" s="70">
        <v>6.7</v>
      </c>
      <c r="G1933" s="70">
        <v>7.4</v>
      </c>
      <c r="H1933" s="70">
        <v>7.2</v>
      </c>
      <c r="I1933" s="70">
        <v>6.8</v>
      </c>
      <c r="J1933" s="70">
        <v>6.1</v>
      </c>
      <c r="K1933" s="70">
        <v>5.9</v>
      </c>
      <c r="L1933" s="70">
        <v>6.2</v>
      </c>
      <c r="M1933" s="70">
        <v>6.6</v>
      </c>
      <c r="N1933" s="69">
        <f>AVERAGE(B1933:M1933)</f>
        <v>6.9249999999999998</v>
      </c>
      <c r="O1933" s="80">
        <f>AVERAGE(B1933:M1933)</f>
        <v>6.9249999999999998</v>
      </c>
    </row>
    <row r="1934" spans="1:20" x14ac:dyDescent="0.2">
      <c r="A1934" s="65">
        <v>2013</v>
      </c>
      <c r="B1934" s="70">
        <v>8</v>
      </c>
      <c r="C1934" s="70">
        <v>8.1999999999999993</v>
      </c>
      <c r="D1934" s="70">
        <v>7.7</v>
      </c>
      <c r="E1934" s="70">
        <v>7.2</v>
      </c>
      <c r="F1934" s="70">
        <v>6.7</v>
      </c>
      <c r="G1934" s="70">
        <v>7</v>
      </c>
      <c r="H1934" s="70">
        <v>6.8</v>
      </c>
      <c r="I1934" s="70">
        <v>6.2</v>
      </c>
      <c r="J1934" s="70">
        <v>5.9</v>
      </c>
      <c r="K1934" s="70">
        <v>5.7</v>
      </c>
      <c r="L1934" s="70">
        <v>5.8</v>
      </c>
      <c r="M1934" s="70">
        <v>5.8</v>
      </c>
      <c r="N1934" s="69">
        <f>AVERAGE(B1934:M1934)</f>
        <v>6.7499999999999991</v>
      </c>
      <c r="O1934" s="80">
        <f>AVERAGE(B1934:M1934)</f>
        <v>6.7499999999999991</v>
      </c>
    </row>
    <row r="1935" spans="1:20" x14ac:dyDescent="0.2">
      <c r="A1935" s="65">
        <v>2014</v>
      </c>
      <c r="B1935" s="61">
        <v>6.7</v>
      </c>
      <c r="C1935" s="70">
        <v>7</v>
      </c>
      <c r="D1935" s="61">
        <v>6.7</v>
      </c>
      <c r="E1935" s="61">
        <v>5.9</v>
      </c>
      <c r="F1935" s="70">
        <v>5.5</v>
      </c>
      <c r="G1935" s="70">
        <v>6</v>
      </c>
      <c r="H1935" s="61">
        <v>5.8</v>
      </c>
      <c r="I1935" s="61">
        <v>5.0999999999999996</v>
      </c>
      <c r="J1935" s="61">
        <v>4.7</v>
      </c>
      <c r="K1935" s="61">
        <v>4.5999999999999996</v>
      </c>
      <c r="L1935" s="61">
        <v>4.7</v>
      </c>
      <c r="M1935" s="73">
        <v>5</v>
      </c>
      <c r="N1935" s="69">
        <f>AVERAGE(B1935:M1935)</f>
        <v>5.6416666666666666</v>
      </c>
      <c r="O1935" s="80">
        <f>AVERAGE(B1935:M1935)</f>
        <v>5.6416666666666666</v>
      </c>
    </row>
    <row r="1936" spans="1:20" x14ac:dyDescent="0.2">
      <c r="A1936" s="65">
        <v>2015</v>
      </c>
      <c r="C1936" s="70"/>
      <c r="F1936" s="70"/>
      <c r="G1936" s="70"/>
      <c r="L1936" s="65"/>
      <c r="N1936" s="69" t="e">
        <f>AVERAGE(B1936:B1936)</f>
        <v>#DIV/0!</v>
      </c>
      <c r="O1936" s="80" t="e">
        <f>AVERAGE(B1936:M1936)</f>
        <v>#DIV/0!</v>
      </c>
    </row>
    <row r="1937" spans="1:22" x14ac:dyDescent="0.2">
      <c r="B1937" s="114" t="s">
        <v>27</v>
      </c>
      <c r="C1937" s="114" t="s">
        <v>24</v>
      </c>
      <c r="D1937" s="114" t="s">
        <v>28</v>
      </c>
      <c r="E1937" s="114" t="s">
        <v>29</v>
      </c>
      <c r="F1937" s="114" t="s">
        <v>30</v>
      </c>
      <c r="G1937" s="114" t="s">
        <v>31</v>
      </c>
      <c r="H1937" s="114" t="s">
        <v>32</v>
      </c>
      <c r="I1937" s="114" t="s">
        <v>33</v>
      </c>
      <c r="J1937" s="114" t="s">
        <v>34</v>
      </c>
      <c r="K1937" s="114" t="s">
        <v>35</v>
      </c>
      <c r="L1937" s="114" t="s">
        <v>36</v>
      </c>
      <c r="M1937" s="114" t="s">
        <v>37</v>
      </c>
    </row>
    <row r="1938" spans="1:22" x14ac:dyDescent="0.2">
      <c r="A1938" s="65" t="s">
        <v>25</v>
      </c>
      <c r="B1938" s="69">
        <f>B1925-M1924</f>
        <v>1.0999999999999996</v>
      </c>
      <c r="C1938" s="69">
        <f t="shared" ref="C1938:M1938" si="1167">C1925-B1925</f>
        <v>0.20000000000000018</v>
      </c>
      <c r="D1938" s="69">
        <f t="shared" si="1167"/>
        <v>9.9999999999999645E-2</v>
      </c>
      <c r="E1938" s="69">
        <f t="shared" si="1167"/>
        <v>-1.0999999999999996</v>
      </c>
      <c r="F1938" s="69">
        <f t="shared" si="1167"/>
        <v>-0.40000000000000036</v>
      </c>
      <c r="G1938" s="69">
        <f t="shared" si="1167"/>
        <v>0.5</v>
      </c>
      <c r="H1938" s="69">
        <f t="shared" si="1167"/>
        <v>-0.39999999999999947</v>
      </c>
      <c r="I1938" s="69">
        <f t="shared" si="1167"/>
        <v>-0.30000000000000071</v>
      </c>
      <c r="J1938" s="69">
        <f t="shared" si="1167"/>
        <v>-0.39999999999999947</v>
      </c>
      <c r="K1938" s="69">
        <f t="shared" si="1167"/>
        <v>-0.10000000000000053</v>
      </c>
      <c r="L1938" s="69">
        <f t="shared" si="1167"/>
        <v>0.30000000000000071</v>
      </c>
      <c r="M1938" s="69">
        <f t="shared" si="1167"/>
        <v>0</v>
      </c>
    </row>
    <row r="1939" spans="1:22" x14ac:dyDescent="0.2">
      <c r="A1939" s="65" t="s">
        <v>26</v>
      </c>
      <c r="B1939" s="69">
        <f>(B1938/M1924)*100</f>
        <v>22.448979591836725</v>
      </c>
      <c r="C1939" s="69">
        <f t="shared" ref="C1939:M1939" si="1168">(C1938/B1925)*100</f>
        <v>3.3333333333333361</v>
      </c>
      <c r="D1939" s="69">
        <f t="shared" si="1168"/>
        <v>1.6129032258064457</v>
      </c>
      <c r="E1939" s="69">
        <f t="shared" si="1168"/>
        <v>-17.460317460317455</v>
      </c>
      <c r="F1939" s="69">
        <f t="shared" si="1168"/>
        <v>-7.6923076923076987</v>
      </c>
      <c r="G1939" s="69">
        <f t="shared" si="1168"/>
        <v>10.416666666666668</v>
      </c>
      <c r="H1939" s="69">
        <f t="shared" si="1168"/>
        <v>-7.547169811320745</v>
      </c>
      <c r="I1939" s="69">
        <f t="shared" si="1168"/>
        <v>-6.1224489795918506</v>
      </c>
      <c r="J1939" s="69">
        <f t="shared" si="1168"/>
        <v>-8.6956521739130324</v>
      </c>
      <c r="K1939" s="69">
        <f t="shared" si="1168"/>
        <v>-2.3809523809523938</v>
      </c>
      <c r="L1939" s="69">
        <f t="shared" si="1168"/>
        <v>7.3170731707317245</v>
      </c>
      <c r="M1939" s="69">
        <f t="shared" si="1168"/>
        <v>0</v>
      </c>
      <c r="N1939" s="60"/>
      <c r="O1939" s="60"/>
    </row>
    <row r="1940" spans="1:22" x14ac:dyDescent="0.2">
      <c r="B1940" s="64" t="s">
        <v>7</v>
      </c>
      <c r="C1940" s="65" t="s">
        <v>8</v>
      </c>
      <c r="D1940" s="65" t="s">
        <v>9</v>
      </c>
      <c r="E1940" s="65" t="s">
        <v>10</v>
      </c>
      <c r="F1940" s="65" t="s">
        <v>11</v>
      </c>
      <c r="G1940" s="65" t="s">
        <v>12</v>
      </c>
      <c r="H1940" s="65" t="s">
        <v>13</v>
      </c>
      <c r="I1940" s="65" t="s">
        <v>14</v>
      </c>
      <c r="J1940" s="65" t="s">
        <v>15</v>
      </c>
      <c r="K1940" s="65" t="s">
        <v>16</v>
      </c>
      <c r="L1940" s="65" t="s">
        <v>17</v>
      </c>
      <c r="M1940" s="65" t="s">
        <v>18</v>
      </c>
      <c r="N1940" s="65" t="s">
        <v>40</v>
      </c>
      <c r="O1940" s="60"/>
    </row>
    <row r="1941" spans="1:22" x14ac:dyDescent="0.2">
      <c r="A1941" s="65" t="s">
        <v>38</v>
      </c>
      <c r="B1941" s="69">
        <f t="shared" ref="B1941:M1941" si="1169">B1925-B1924</f>
        <v>-0.20000000000000018</v>
      </c>
      <c r="C1941" s="69">
        <f t="shared" si="1169"/>
        <v>-0.5</v>
      </c>
      <c r="D1941" s="69">
        <f t="shared" si="1169"/>
        <v>-0.29999999999999982</v>
      </c>
      <c r="E1941" s="69">
        <f t="shared" si="1169"/>
        <v>-0.79999999999999982</v>
      </c>
      <c r="F1941" s="69">
        <f t="shared" si="1169"/>
        <v>-0.70000000000000018</v>
      </c>
      <c r="G1941" s="69">
        <f t="shared" si="1169"/>
        <v>-0.90000000000000036</v>
      </c>
      <c r="H1941" s="69">
        <f t="shared" si="1169"/>
        <v>-0.79999999999999982</v>
      </c>
      <c r="I1941" s="69">
        <f t="shared" si="1169"/>
        <v>-0.80000000000000071</v>
      </c>
      <c r="J1941" s="69">
        <f t="shared" si="1169"/>
        <v>-0.70000000000000018</v>
      </c>
      <c r="K1941" s="69">
        <f t="shared" si="1169"/>
        <v>-0.60000000000000053</v>
      </c>
      <c r="L1941" s="69">
        <f t="shared" si="1169"/>
        <v>-0.5</v>
      </c>
      <c r="M1941" s="69">
        <f t="shared" si="1169"/>
        <v>-0.5</v>
      </c>
      <c r="N1941" s="78">
        <f>O1925-O1924</f>
        <v>-0.60833333333333339</v>
      </c>
      <c r="O1941" s="60"/>
    </row>
    <row r="1942" spans="1:22" x14ac:dyDescent="0.2">
      <c r="A1942" s="65" t="s">
        <v>39</v>
      </c>
      <c r="B1942" s="69">
        <f t="shared" ref="B1942:M1942" si="1170">(B1941/B1924)*100</f>
        <v>-3.2258064516129057</v>
      </c>
      <c r="C1942" s="69">
        <f t="shared" si="1170"/>
        <v>-7.4626865671641784</v>
      </c>
      <c r="D1942" s="69">
        <f t="shared" si="1170"/>
        <v>-4.5454545454545432</v>
      </c>
      <c r="E1942" s="69">
        <f t="shared" si="1170"/>
        <v>-13.33333333333333</v>
      </c>
      <c r="F1942" s="69">
        <f t="shared" si="1170"/>
        <v>-12.727272727272732</v>
      </c>
      <c r="G1942" s="69">
        <f t="shared" si="1170"/>
        <v>-14.516129032258071</v>
      </c>
      <c r="H1942" s="69">
        <f t="shared" si="1170"/>
        <v>-14.035087719298241</v>
      </c>
      <c r="I1942" s="69">
        <f t="shared" si="1170"/>
        <v>-14.814814814814827</v>
      </c>
      <c r="J1942" s="69">
        <f t="shared" si="1170"/>
        <v>-14.285714285714288</v>
      </c>
      <c r="K1942" s="69">
        <f t="shared" si="1170"/>
        <v>-12.765957446808521</v>
      </c>
      <c r="L1942" s="69">
        <f t="shared" si="1170"/>
        <v>-10.204081632653059</v>
      </c>
      <c r="M1942" s="69">
        <f t="shared" si="1170"/>
        <v>-10.204081632653059</v>
      </c>
      <c r="N1942" s="80">
        <f>(N1941/O1924)*100</f>
        <v>-10.782865583456426</v>
      </c>
      <c r="O1942" s="60"/>
    </row>
    <row r="1943" spans="1:22" s="77" customFormat="1" x14ac:dyDescent="0.2">
      <c r="A1943" s="74"/>
      <c r="B1943" s="93"/>
      <c r="C1943" s="93"/>
      <c r="D1943" s="93"/>
      <c r="E1943" s="93"/>
      <c r="F1943" s="93"/>
      <c r="G1943" s="93"/>
      <c r="H1943" s="93"/>
      <c r="I1943" s="93"/>
      <c r="J1943" s="93"/>
      <c r="K1943" s="93"/>
      <c r="L1943" s="93"/>
      <c r="M1943" s="93"/>
      <c r="N1943" s="76"/>
      <c r="O1943" s="76"/>
      <c r="P1943" s="76"/>
      <c r="Q1943" s="76"/>
      <c r="R1943" s="76"/>
      <c r="S1943" s="76"/>
      <c r="T1943" s="76"/>
    </row>
    <row r="1944" spans="1:22" x14ac:dyDescent="0.2">
      <c r="B1944" s="114" t="s">
        <v>27</v>
      </c>
      <c r="C1944" s="114" t="s">
        <v>24</v>
      </c>
      <c r="D1944" s="114" t="s">
        <v>28</v>
      </c>
      <c r="E1944" s="114" t="s">
        <v>29</v>
      </c>
      <c r="F1944" s="114" t="s">
        <v>30</v>
      </c>
      <c r="G1944" s="114" t="s">
        <v>31</v>
      </c>
      <c r="H1944" s="114" t="s">
        <v>32</v>
      </c>
      <c r="I1944" s="114" t="s">
        <v>33</v>
      </c>
      <c r="J1944" s="114" t="s">
        <v>34</v>
      </c>
      <c r="K1944" s="114" t="s">
        <v>35</v>
      </c>
      <c r="L1944" s="114" t="s">
        <v>36</v>
      </c>
      <c r="M1944" s="114" t="s">
        <v>37</v>
      </c>
    </row>
    <row r="1945" spans="1:22" x14ac:dyDescent="0.2">
      <c r="A1945" s="65" t="s">
        <v>61</v>
      </c>
      <c r="B1945" s="70">
        <f>B1926-M1925</f>
        <v>1.0999999999999996</v>
      </c>
      <c r="C1945" s="70">
        <f t="shared" ref="C1945:M1945" si="1171">C1926-B1926</f>
        <v>0.5</v>
      </c>
      <c r="D1945" s="70">
        <f t="shared" si="1171"/>
        <v>-0.40000000000000036</v>
      </c>
      <c r="E1945" s="70">
        <f t="shared" si="1171"/>
        <v>-0.79999999999999982</v>
      </c>
      <c r="F1945" s="70">
        <f t="shared" si="1171"/>
        <v>-0.20000000000000018</v>
      </c>
      <c r="G1945" s="70">
        <f t="shared" si="1171"/>
        <v>0.30000000000000071</v>
      </c>
      <c r="H1945" s="70">
        <f t="shared" si="1171"/>
        <v>-0.30000000000000071</v>
      </c>
      <c r="I1945" s="70">
        <f t="shared" si="1171"/>
        <v>-0.29999999999999982</v>
      </c>
      <c r="J1945" s="70">
        <f t="shared" si="1171"/>
        <v>-9.9999999999999645E-2</v>
      </c>
      <c r="K1945" s="70">
        <f t="shared" si="1171"/>
        <v>-0.20000000000000018</v>
      </c>
      <c r="L1945" s="70">
        <f t="shared" si="1171"/>
        <v>0.5</v>
      </c>
      <c r="M1945" s="70">
        <f t="shared" si="1171"/>
        <v>0</v>
      </c>
      <c r="Q1945" s="102"/>
      <c r="R1945" s="60"/>
      <c r="S1945" s="60"/>
      <c r="T1945" s="60"/>
      <c r="U1945" s="60"/>
      <c r="V1945" s="60"/>
    </row>
    <row r="1946" spans="1:22" x14ac:dyDescent="0.2">
      <c r="A1946" s="65" t="s">
        <v>62</v>
      </c>
      <c r="B1946" s="70">
        <f>(B1945/M1925)*100</f>
        <v>24.999999999999989</v>
      </c>
      <c r="C1946" s="70">
        <f t="shared" ref="C1946:M1946" si="1172">(C1945/B1926)*100</f>
        <v>9.0909090909090917</v>
      </c>
      <c r="D1946" s="70">
        <f t="shared" si="1172"/>
        <v>-6.6666666666666723</v>
      </c>
      <c r="E1946" s="70">
        <f t="shared" si="1172"/>
        <v>-14.285714285714283</v>
      </c>
      <c r="F1946" s="70">
        <f t="shared" si="1172"/>
        <v>-4.1666666666666705</v>
      </c>
      <c r="G1946" s="70">
        <f t="shared" si="1172"/>
        <v>6.5217391304347991</v>
      </c>
      <c r="H1946" s="70">
        <f t="shared" si="1172"/>
        <v>-6.1224489795918506</v>
      </c>
      <c r="I1946" s="70">
        <f t="shared" si="1172"/>
        <v>-6.5217391304347796</v>
      </c>
      <c r="J1946" s="70">
        <f t="shared" si="1172"/>
        <v>-2.3255813953488293</v>
      </c>
      <c r="K1946" s="70">
        <f t="shared" si="1172"/>
        <v>-4.7619047619047654</v>
      </c>
      <c r="L1946" s="70">
        <f t="shared" si="1172"/>
        <v>12.5</v>
      </c>
      <c r="M1946" s="70">
        <f t="shared" si="1172"/>
        <v>0</v>
      </c>
      <c r="Q1946" s="102"/>
      <c r="R1946" s="60"/>
      <c r="S1946" s="60"/>
      <c r="T1946" s="60"/>
      <c r="U1946" s="60"/>
      <c r="V1946" s="60"/>
    </row>
    <row r="1947" spans="1:22" x14ac:dyDescent="0.2">
      <c r="B1947" s="64" t="s">
        <v>7</v>
      </c>
      <c r="C1947" s="65" t="s">
        <v>8</v>
      </c>
      <c r="D1947" s="65" t="s">
        <v>9</v>
      </c>
      <c r="E1947" s="65" t="s">
        <v>10</v>
      </c>
      <c r="F1947" s="65" t="s">
        <v>11</v>
      </c>
      <c r="G1947" s="65" t="s">
        <v>12</v>
      </c>
      <c r="H1947" s="65" t="s">
        <v>13</v>
      </c>
      <c r="I1947" s="65" t="s">
        <v>14</v>
      </c>
      <c r="J1947" s="65" t="s">
        <v>15</v>
      </c>
      <c r="K1947" s="65" t="s">
        <v>16</v>
      </c>
      <c r="L1947" s="65" t="s">
        <v>17</v>
      </c>
      <c r="M1947" s="65" t="s">
        <v>18</v>
      </c>
      <c r="N1947" s="65" t="s">
        <v>40</v>
      </c>
      <c r="Q1947" s="102"/>
      <c r="R1947" s="60"/>
      <c r="S1947" s="60"/>
      <c r="T1947" s="60"/>
      <c r="U1947" s="60"/>
      <c r="V1947" s="60"/>
    </row>
    <row r="1948" spans="1:22" x14ac:dyDescent="0.2">
      <c r="A1948" s="65" t="s">
        <v>63</v>
      </c>
      <c r="B1948" s="70">
        <f t="shared" ref="B1948:M1948" si="1173">B1926-B1925</f>
        <v>-0.5</v>
      </c>
      <c r="C1948" s="70">
        <f t="shared" si="1173"/>
        <v>-0.20000000000000018</v>
      </c>
      <c r="D1948" s="70">
        <f t="shared" si="1173"/>
        <v>-0.70000000000000018</v>
      </c>
      <c r="E1948" s="70">
        <f t="shared" si="1173"/>
        <v>-0.40000000000000036</v>
      </c>
      <c r="F1948" s="70">
        <f t="shared" si="1173"/>
        <v>-0.20000000000000018</v>
      </c>
      <c r="G1948" s="70">
        <f t="shared" si="1173"/>
        <v>-0.39999999999999947</v>
      </c>
      <c r="H1948" s="70">
        <f t="shared" si="1173"/>
        <v>-0.30000000000000071</v>
      </c>
      <c r="I1948" s="70">
        <f t="shared" si="1173"/>
        <v>-0.29999999999999982</v>
      </c>
      <c r="J1948" s="70">
        <f t="shared" si="1173"/>
        <v>0</v>
      </c>
      <c r="K1948" s="70">
        <f t="shared" si="1173"/>
        <v>-9.9999999999999645E-2</v>
      </c>
      <c r="L1948" s="70">
        <f t="shared" si="1173"/>
        <v>9.9999999999999645E-2</v>
      </c>
      <c r="M1948" s="70">
        <f t="shared" si="1173"/>
        <v>9.9999999999999645E-2</v>
      </c>
      <c r="N1948" s="78">
        <f>O1926-O1925</f>
        <v>-0.24166666666666625</v>
      </c>
      <c r="Q1948" s="102"/>
      <c r="R1948" s="60"/>
      <c r="S1948" s="60"/>
      <c r="T1948" s="60"/>
      <c r="U1948" s="60"/>
      <c r="V1948" s="60"/>
    </row>
    <row r="1949" spans="1:22" x14ac:dyDescent="0.2">
      <c r="A1949" s="65" t="s">
        <v>64</v>
      </c>
      <c r="B1949" s="70">
        <f t="shared" ref="B1949:M1949" si="1174">(B1948/B1925)*100</f>
        <v>-8.3333333333333321</v>
      </c>
      <c r="C1949" s="70">
        <f t="shared" si="1174"/>
        <v>-3.2258064516129057</v>
      </c>
      <c r="D1949" s="70">
        <f t="shared" si="1174"/>
        <v>-11.111111111111114</v>
      </c>
      <c r="E1949" s="70">
        <f t="shared" si="1174"/>
        <v>-7.6923076923076987</v>
      </c>
      <c r="F1949" s="70">
        <f t="shared" si="1174"/>
        <v>-4.1666666666666705</v>
      </c>
      <c r="G1949" s="70">
        <f t="shared" si="1174"/>
        <v>-7.547169811320745</v>
      </c>
      <c r="H1949" s="70">
        <f t="shared" si="1174"/>
        <v>-6.1224489795918506</v>
      </c>
      <c r="I1949" s="70">
        <f t="shared" si="1174"/>
        <v>-6.5217391304347796</v>
      </c>
      <c r="J1949" s="70">
        <f t="shared" si="1174"/>
        <v>0</v>
      </c>
      <c r="K1949" s="70">
        <f t="shared" si="1174"/>
        <v>-2.4390243902438939</v>
      </c>
      <c r="L1949" s="70">
        <f t="shared" si="1174"/>
        <v>2.2727272727272645</v>
      </c>
      <c r="M1949" s="70">
        <f t="shared" si="1174"/>
        <v>2.2727272727272645</v>
      </c>
      <c r="N1949" s="80">
        <f>(N1948/O1925)*100</f>
        <v>-4.8013245033112506</v>
      </c>
      <c r="Q1949" s="102"/>
      <c r="R1949" s="60"/>
      <c r="S1949" s="60"/>
      <c r="T1949" s="60"/>
      <c r="U1949" s="60"/>
      <c r="V1949" s="60"/>
    </row>
    <row r="1950" spans="1:22" s="77" customFormat="1" x14ac:dyDescent="0.2">
      <c r="A1950" s="74"/>
      <c r="B1950" s="75"/>
      <c r="C1950" s="75"/>
      <c r="D1950" s="75"/>
      <c r="E1950" s="75"/>
      <c r="F1950" s="75"/>
      <c r="G1950" s="75"/>
      <c r="H1950" s="75"/>
      <c r="I1950" s="75"/>
      <c r="J1950" s="75"/>
      <c r="K1950" s="75"/>
      <c r="L1950" s="75"/>
      <c r="M1950" s="75"/>
      <c r="N1950" s="76"/>
      <c r="O1950" s="76"/>
      <c r="P1950" s="76"/>
      <c r="Q1950" s="103"/>
      <c r="R1950" s="76"/>
      <c r="S1950" s="76"/>
      <c r="T1950" s="76"/>
      <c r="U1950" s="76"/>
      <c r="V1950" s="76"/>
    </row>
    <row r="1951" spans="1:22" x14ac:dyDescent="0.2">
      <c r="B1951" s="65" t="s">
        <v>27</v>
      </c>
      <c r="C1951" s="73" t="s">
        <v>24</v>
      </c>
      <c r="D1951" s="73" t="s">
        <v>28</v>
      </c>
      <c r="E1951" s="65" t="s">
        <v>29</v>
      </c>
      <c r="F1951" s="65" t="s">
        <v>30</v>
      </c>
      <c r="G1951" s="65" t="s">
        <v>31</v>
      </c>
      <c r="H1951" s="65" t="s">
        <v>32</v>
      </c>
      <c r="I1951" s="65" t="s">
        <v>33</v>
      </c>
      <c r="J1951" s="65" t="s">
        <v>34</v>
      </c>
      <c r="K1951" s="65" t="s">
        <v>35</v>
      </c>
      <c r="L1951" s="65" t="s">
        <v>36</v>
      </c>
      <c r="M1951" s="65" t="s">
        <v>37</v>
      </c>
      <c r="Q1951" s="102"/>
      <c r="R1951" s="60"/>
      <c r="S1951" s="60"/>
      <c r="T1951" s="60"/>
      <c r="U1951" s="60"/>
      <c r="V1951" s="60"/>
    </row>
    <row r="1952" spans="1:22" x14ac:dyDescent="0.2">
      <c r="A1952" s="65" t="s">
        <v>65</v>
      </c>
      <c r="B1952" s="70">
        <f>B1927-M1926</f>
        <v>0.59999999999999964</v>
      </c>
      <c r="C1952" s="70">
        <f t="shared" ref="C1952:J1952" si="1175">C1927-B1927</f>
        <v>0.60000000000000053</v>
      </c>
      <c r="D1952" s="70">
        <f t="shared" si="1175"/>
        <v>-0.20000000000000018</v>
      </c>
      <c r="E1952" s="70">
        <f t="shared" si="1175"/>
        <v>-0.70000000000000018</v>
      </c>
      <c r="F1952" s="70">
        <f t="shared" si="1175"/>
        <v>-0.39999999999999947</v>
      </c>
      <c r="G1952" s="70">
        <f t="shared" si="1175"/>
        <v>0.5</v>
      </c>
      <c r="H1952" s="70">
        <f t="shared" si="1175"/>
        <v>-0.20000000000000018</v>
      </c>
      <c r="I1952" s="70">
        <f t="shared" si="1175"/>
        <v>-0.20000000000000018</v>
      </c>
      <c r="J1952" s="70">
        <f t="shared" si="1175"/>
        <v>-0.40000000000000036</v>
      </c>
      <c r="K1952" s="70">
        <f>K1927-J1927</f>
        <v>-0.19999999999999973</v>
      </c>
      <c r="L1952" s="70">
        <f>L1927-K1927</f>
        <v>0.39999999999999991</v>
      </c>
      <c r="M1952" s="70">
        <f>M1927-L1927</f>
        <v>0.20000000000000018</v>
      </c>
      <c r="Q1952" s="102"/>
      <c r="R1952" s="60"/>
      <c r="S1952" s="60"/>
      <c r="T1952" s="60"/>
      <c r="U1952" s="60"/>
      <c r="V1952" s="60"/>
    </row>
    <row r="1953" spans="1:22" x14ac:dyDescent="0.2">
      <c r="A1953" s="65" t="s">
        <v>66</v>
      </c>
      <c r="B1953" s="70">
        <f>(B1952/M1926)*100</f>
        <v>13.333333333333325</v>
      </c>
      <c r="C1953" s="70">
        <f t="shared" ref="C1953:J1953" si="1176">(C1952/B1927)*100</f>
        <v>11.764705882352953</v>
      </c>
      <c r="D1953" s="70">
        <f t="shared" si="1176"/>
        <v>-3.5087719298245648</v>
      </c>
      <c r="E1953" s="70">
        <f t="shared" si="1176"/>
        <v>-12.727272727272732</v>
      </c>
      <c r="F1953" s="70">
        <f t="shared" si="1176"/>
        <v>-8.3333333333333233</v>
      </c>
      <c r="G1953" s="70">
        <f t="shared" si="1176"/>
        <v>11.363636363636363</v>
      </c>
      <c r="H1953" s="70">
        <f t="shared" si="1176"/>
        <v>-4.0816326530612272</v>
      </c>
      <c r="I1953" s="70">
        <f t="shared" si="1176"/>
        <v>-4.2553191489361737</v>
      </c>
      <c r="J1953" s="70">
        <f t="shared" si="1176"/>
        <v>-8.8888888888888964</v>
      </c>
      <c r="K1953" s="70">
        <f>(K1952/J1927)*100</f>
        <v>-4.8780487804877986</v>
      </c>
      <c r="L1953" s="70">
        <f>(L1952/K1927)*100</f>
        <v>10.256410256410255</v>
      </c>
      <c r="M1953" s="70">
        <f>(M1952/L1927)*100</f>
        <v>4.6511627906976782</v>
      </c>
      <c r="Q1953" s="102"/>
      <c r="R1953" s="60"/>
      <c r="S1953" s="60"/>
      <c r="T1953" s="60"/>
      <c r="U1953" s="60"/>
      <c r="V1953" s="60"/>
    </row>
    <row r="1954" spans="1:22" x14ac:dyDescent="0.2">
      <c r="B1954" s="64" t="s">
        <v>7</v>
      </c>
      <c r="C1954" s="65" t="s">
        <v>8</v>
      </c>
      <c r="D1954" s="65" t="s">
        <v>9</v>
      </c>
      <c r="E1954" s="65" t="s">
        <v>10</v>
      </c>
      <c r="F1954" s="65" t="s">
        <v>11</v>
      </c>
      <c r="G1954" s="65" t="s">
        <v>12</v>
      </c>
      <c r="H1954" s="65" t="s">
        <v>13</v>
      </c>
      <c r="I1954" s="65" t="s">
        <v>14</v>
      </c>
      <c r="J1954" s="65" t="s">
        <v>15</v>
      </c>
      <c r="K1954" s="65" t="s">
        <v>16</v>
      </c>
      <c r="L1954" s="65" t="s">
        <v>17</v>
      </c>
      <c r="M1954" s="65" t="s">
        <v>18</v>
      </c>
      <c r="N1954" s="65" t="s">
        <v>40</v>
      </c>
      <c r="Q1954" s="102"/>
      <c r="R1954" s="60"/>
      <c r="S1954" s="60"/>
      <c r="T1954" s="60"/>
      <c r="U1954" s="60"/>
      <c r="V1954" s="60"/>
    </row>
    <row r="1955" spans="1:22" x14ac:dyDescent="0.2">
      <c r="A1955" s="65" t="s">
        <v>67</v>
      </c>
      <c r="B1955" s="70">
        <f t="shared" ref="B1955:M1955" si="1177">B1927-B1926</f>
        <v>-0.40000000000000036</v>
      </c>
      <c r="C1955" s="70">
        <f t="shared" si="1177"/>
        <v>-0.29999999999999982</v>
      </c>
      <c r="D1955" s="70">
        <f t="shared" si="1177"/>
        <v>-9.9999999999999645E-2</v>
      </c>
      <c r="E1955" s="70">
        <f t="shared" si="1177"/>
        <v>0</v>
      </c>
      <c r="F1955" s="70">
        <f t="shared" si="1177"/>
        <v>-0.19999999999999929</v>
      </c>
      <c r="G1955" s="70">
        <f t="shared" si="1177"/>
        <v>0</v>
      </c>
      <c r="H1955" s="70">
        <f t="shared" si="1177"/>
        <v>0.10000000000000053</v>
      </c>
      <c r="I1955" s="70">
        <f t="shared" si="1177"/>
        <v>0.20000000000000018</v>
      </c>
      <c r="J1955" s="70">
        <f t="shared" si="1177"/>
        <v>-0.10000000000000053</v>
      </c>
      <c r="K1955" s="70">
        <f t="shared" si="1177"/>
        <v>-0.10000000000000009</v>
      </c>
      <c r="L1955" s="70">
        <f t="shared" si="1177"/>
        <v>-0.20000000000000018</v>
      </c>
      <c r="M1955" s="70">
        <f t="shared" si="1177"/>
        <v>0</v>
      </c>
      <c r="N1955" s="69">
        <f>O1927-O1926</f>
        <v>-9.1666666666666785E-2</v>
      </c>
      <c r="Q1955" s="102"/>
      <c r="R1955" s="60"/>
      <c r="S1955" s="60"/>
      <c r="T1955" s="60"/>
      <c r="U1955" s="60"/>
      <c r="V1955" s="60"/>
    </row>
    <row r="1956" spans="1:22" x14ac:dyDescent="0.2">
      <c r="A1956" s="65" t="s">
        <v>68</v>
      </c>
      <c r="B1956" s="70">
        <f>(B1955/B1926)*100</f>
        <v>-7.2727272727272796</v>
      </c>
      <c r="C1956" s="70">
        <f t="shared" ref="C1956:H1956" si="1178">C1935-C1927</f>
        <v>1.2999999999999998</v>
      </c>
      <c r="D1956" s="70">
        <f t="shared" si="1178"/>
        <v>1.2000000000000002</v>
      </c>
      <c r="E1956" s="70">
        <f t="shared" si="1178"/>
        <v>1.1000000000000005</v>
      </c>
      <c r="F1956" s="70">
        <f t="shared" si="1178"/>
        <v>1.0999999999999996</v>
      </c>
      <c r="G1956" s="70">
        <f t="shared" si="1178"/>
        <v>1.0999999999999996</v>
      </c>
      <c r="H1956" s="70">
        <f t="shared" si="1178"/>
        <v>1.0999999999999996</v>
      </c>
      <c r="I1956" s="70">
        <f>I1935-I1927</f>
        <v>0.59999999999999964</v>
      </c>
      <c r="J1956" s="70">
        <f>J1935-J1927</f>
        <v>0.60000000000000053</v>
      </c>
      <c r="K1956" s="70">
        <f>K1935-K1927</f>
        <v>0.69999999999999973</v>
      </c>
      <c r="L1956" s="70">
        <f>L1935-L1927</f>
        <v>0.40000000000000036</v>
      </c>
      <c r="M1956" s="70">
        <f>M1935-M1927</f>
        <v>0.5</v>
      </c>
      <c r="N1956" s="80">
        <f>(N1955/N1926)*100</f>
        <v>-1.9130434782608718</v>
      </c>
      <c r="Q1956" s="102"/>
      <c r="R1956" s="60"/>
      <c r="S1956" s="60"/>
      <c r="T1956" s="60"/>
      <c r="U1956" s="60"/>
      <c r="V1956" s="60"/>
    </row>
    <row r="1957" spans="1:22" s="77" customFormat="1" x14ac:dyDescent="0.2">
      <c r="A1957" s="74"/>
      <c r="B1957" s="75"/>
      <c r="C1957" s="75"/>
      <c r="D1957" s="75"/>
      <c r="E1957" s="75"/>
      <c r="F1957" s="75"/>
      <c r="G1957" s="75"/>
      <c r="H1957" s="75"/>
      <c r="I1957" s="75"/>
      <c r="J1957" s="75"/>
      <c r="K1957" s="75"/>
      <c r="L1957" s="75"/>
      <c r="M1957" s="75"/>
      <c r="N1957" s="76"/>
      <c r="O1957" s="76"/>
      <c r="P1957" s="76"/>
      <c r="Q1957" s="103"/>
      <c r="R1957" s="76"/>
      <c r="S1957" s="76"/>
      <c r="T1957" s="76"/>
      <c r="U1957" s="76"/>
      <c r="V1957" s="76"/>
    </row>
    <row r="1958" spans="1:22" x14ac:dyDescent="0.2">
      <c r="B1958" s="65" t="s">
        <v>27</v>
      </c>
      <c r="C1958" s="73" t="s">
        <v>24</v>
      </c>
      <c r="D1958" s="73" t="s">
        <v>28</v>
      </c>
      <c r="E1958" s="65" t="s">
        <v>29</v>
      </c>
      <c r="F1958" s="65" t="s">
        <v>30</v>
      </c>
      <c r="G1958" s="65" t="s">
        <v>31</v>
      </c>
      <c r="H1958" s="65" t="s">
        <v>32</v>
      </c>
      <c r="I1958" s="65" t="s">
        <v>33</v>
      </c>
      <c r="J1958" s="65" t="s">
        <v>34</v>
      </c>
      <c r="K1958" s="65" t="s">
        <v>35</v>
      </c>
      <c r="L1958" s="65" t="s">
        <v>36</v>
      </c>
      <c r="M1958" s="65" t="s">
        <v>37</v>
      </c>
      <c r="Q1958" s="102"/>
      <c r="R1958" s="60"/>
      <c r="S1958" s="60"/>
      <c r="T1958" s="60"/>
      <c r="U1958" s="60"/>
      <c r="V1958" s="60"/>
    </row>
    <row r="1959" spans="1:22" x14ac:dyDescent="0.2">
      <c r="A1959" s="65" t="s">
        <v>69</v>
      </c>
      <c r="B1959" s="70">
        <f>B1928-M1927</f>
        <v>1</v>
      </c>
      <c r="C1959" s="70">
        <f t="shared" ref="C1959:M1959" si="1179">C1928-B1928</f>
        <v>0.29999999999999982</v>
      </c>
      <c r="D1959" s="70">
        <f t="shared" si="1179"/>
        <v>-0.29999999999999982</v>
      </c>
      <c r="E1959" s="70">
        <f t="shared" si="1179"/>
        <v>-0.40000000000000036</v>
      </c>
      <c r="F1959" s="70">
        <f t="shared" si="1179"/>
        <v>-0.5</v>
      </c>
      <c r="G1959" s="70">
        <f t="shared" si="1179"/>
        <v>0.5</v>
      </c>
      <c r="H1959" s="70">
        <f t="shared" si="1179"/>
        <v>-0.39999999999999947</v>
      </c>
      <c r="I1959" s="70">
        <f t="shared" si="1179"/>
        <v>-0.20000000000000018</v>
      </c>
      <c r="J1959" s="70">
        <f t="shared" si="1179"/>
        <v>-0.29999999999999982</v>
      </c>
      <c r="K1959" s="70">
        <f t="shared" si="1179"/>
        <v>-0.20000000000000018</v>
      </c>
      <c r="L1959" s="70">
        <f t="shared" si="1179"/>
        <v>9.9999999999999645E-2</v>
      </c>
      <c r="M1959" s="70">
        <f t="shared" si="1179"/>
        <v>0.20000000000000018</v>
      </c>
      <c r="Q1959" s="102"/>
      <c r="R1959" s="60"/>
      <c r="S1959" s="60"/>
      <c r="T1959" s="60"/>
      <c r="U1959" s="60"/>
      <c r="V1959" s="60"/>
    </row>
    <row r="1960" spans="1:22" x14ac:dyDescent="0.2">
      <c r="A1960" s="65" t="s">
        <v>70</v>
      </c>
      <c r="B1960" s="70">
        <f>(B1959/M1927)*100</f>
        <v>22.222222222222221</v>
      </c>
      <c r="C1960" s="70">
        <f t="shared" ref="C1960:M1960" si="1180">(C1959/B1928)*100</f>
        <v>5.4545454545454515</v>
      </c>
      <c r="D1960" s="70">
        <f t="shared" si="1180"/>
        <v>-5.1724137931034457</v>
      </c>
      <c r="E1960" s="70">
        <f t="shared" si="1180"/>
        <v>-7.2727272727272796</v>
      </c>
      <c r="F1960" s="70">
        <f t="shared" si="1180"/>
        <v>-9.8039215686274517</v>
      </c>
      <c r="G1960" s="70">
        <f t="shared" si="1180"/>
        <v>10.869565217391305</v>
      </c>
      <c r="H1960" s="70">
        <f t="shared" si="1180"/>
        <v>-7.8431372549019507</v>
      </c>
      <c r="I1960" s="70">
        <f t="shared" si="1180"/>
        <v>-4.2553191489361737</v>
      </c>
      <c r="J1960" s="70">
        <f t="shared" si="1180"/>
        <v>-6.6666666666666625</v>
      </c>
      <c r="K1960" s="70">
        <f t="shared" si="1180"/>
        <v>-4.7619047619047654</v>
      </c>
      <c r="L1960" s="70">
        <f t="shared" si="1180"/>
        <v>2.4999999999999911</v>
      </c>
      <c r="M1960" s="70">
        <f t="shared" si="1180"/>
        <v>4.8780487804878101</v>
      </c>
      <c r="Q1960" s="102"/>
      <c r="R1960" s="60"/>
      <c r="S1960" s="60"/>
      <c r="T1960" s="60"/>
      <c r="U1960" s="60"/>
      <c r="V1960" s="60"/>
    </row>
    <row r="1961" spans="1:22" x14ac:dyDescent="0.2">
      <c r="B1961" s="64" t="s">
        <v>7</v>
      </c>
      <c r="C1961" s="65" t="s">
        <v>8</v>
      </c>
      <c r="D1961" s="65" t="s">
        <v>9</v>
      </c>
      <c r="E1961" s="65" t="s">
        <v>10</v>
      </c>
      <c r="F1961" s="65" t="s">
        <v>11</v>
      </c>
      <c r="G1961" s="65" t="s">
        <v>12</v>
      </c>
      <c r="H1961" s="65" t="s">
        <v>13</v>
      </c>
      <c r="I1961" s="65" t="s">
        <v>14</v>
      </c>
      <c r="J1961" s="65" t="s">
        <v>15</v>
      </c>
      <c r="K1961" s="65" t="s">
        <v>16</v>
      </c>
      <c r="L1961" s="65" t="s">
        <v>17</v>
      </c>
      <c r="M1961" s="65" t="s">
        <v>18</v>
      </c>
      <c r="N1961" s="65" t="s">
        <v>40</v>
      </c>
      <c r="Q1961" s="102"/>
      <c r="R1961" s="60"/>
      <c r="S1961" s="60"/>
      <c r="T1961" s="60"/>
      <c r="U1961" s="60"/>
      <c r="V1961" s="60"/>
    </row>
    <row r="1962" spans="1:22" x14ac:dyDescent="0.2">
      <c r="A1962" s="65" t="s">
        <v>71</v>
      </c>
      <c r="B1962" s="70">
        <f t="shared" ref="B1962:I1962" si="1181">B1928-B1927</f>
        <v>0.40000000000000036</v>
      </c>
      <c r="C1962" s="70">
        <f t="shared" si="1181"/>
        <v>9.9999999999999645E-2</v>
      </c>
      <c r="D1962" s="70">
        <f t="shared" si="1181"/>
        <v>0</v>
      </c>
      <c r="E1962" s="70">
        <f t="shared" si="1181"/>
        <v>0.29999999999999982</v>
      </c>
      <c r="F1962" s="70">
        <f t="shared" si="1181"/>
        <v>0.19999999999999929</v>
      </c>
      <c r="G1962" s="70">
        <f t="shared" si="1181"/>
        <v>0.19999999999999929</v>
      </c>
      <c r="H1962" s="70">
        <f t="shared" si="1181"/>
        <v>0</v>
      </c>
      <c r="I1962" s="70">
        <f t="shared" si="1181"/>
        <v>0</v>
      </c>
      <c r="J1962" s="70">
        <f>J1928-J1927</f>
        <v>0.10000000000000053</v>
      </c>
      <c r="K1962" s="70">
        <f>K1928-K1927</f>
        <v>0.10000000000000009</v>
      </c>
      <c r="L1962" s="70">
        <f>L1928-L1927</f>
        <v>-0.20000000000000018</v>
      </c>
      <c r="M1962" s="70">
        <f>M1928-M1927</f>
        <v>-0.20000000000000018</v>
      </c>
      <c r="N1962" s="69">
        <f>O1928-O1927</f>
        <v>8.3333333333333925E-2</v>
      </c>
      <c r="Q1962" s="102"/>
      <c r="R1962" s="60"/>
      <c r="S1962" s="60"/>
      <c r="T1962" s="60"/>
      <c r="U1962" s="60"/>
      <c r="V1962" s="60"/>
    </row>
    <row r="1963" spans="1:22" x14ac:dyDescent="0.2">
      <c r="A1963" s="65" t="s">
        <v>72</v>
      </c>
      <c r="B1963" s="70">
        <f t="shared" ref="B1963:I1963" si="1182">(B1962/B1927)*100</f>
        <v>7.8431372549019676</v>
      </c>
      <c r="C1963" s="70">
        <f t="shared" si="1182"/>
        <v>1.7543859649122744</v>
      </c>
      <c r="D1963" s="70">
        <f t="shared" si="1182"/>
        <v>0</v>
      </c>
      <c r="E1963" s="70">
        <f t="shared" si="1182"/>
        <v>6.2499999999999964</v>
      </c>
      <c r="F1963" s="70">
        <f t="shared" si="1182"/>
        <v>4.545454545454529</v>
      </c>
      <c r="G1963" s="70">
        <f t="shared" si="1182"/>
        <v>4.0816326530612095</v>
      </c>
      <c r="H1963" s="70">
        <f t="shared" si="1182"/>
        <v>0</v>
      </c>
      <c r="I1963" s="70">
        <f t="shared" si="1182"/>
        <v>0</v>
      </c>
      <c r="J1963" s="70">
        <f>(J1962/J1927)*100</f>
        <v>2.4390243902439157</v>
      </c>
      <c r="K1963" s="70">
        <f>(K1962/K1927)*100</f>
        <v>2.5641025641025665</v>
      </c>
      <c r="L1963" s="70">
        <f>(L1962/L1927)*100</f>
        <v>-4.6511627906976782</v>
      </c>
      <c r="M1963" s="70">
        <f>(M1962/M1927)*100</f>
        <v>-4.4444444444444482</v>
      </c>
      <c r="N1963" s="80">
        <f>(N1962/O1927)*100</f>
        <v>1.7730496453900835</v>
      </c>
      <c r="Q1963" s="102"/>
      <c r="R1963" s="60"/>
      <c r="S1963" s="60"/>
      <c r="T1963" s="60"/>
      <c r="U1963" s="60"/>
      <c r="V1963" s="60"/>
    </row>
    <row r="1964" spans="1:22" s="77" customFormat="1" x14ac:dyDescent="0.2">
      <c r="A1964" s="74"/>
      <c r="B1964" s="75"/>
      <c r="C1964" s="75"/>
      <c r="D1964" s="76"/>
      <c r="E1964" s="76"/>
      <c r="F1964" s="76"/>
      <c r="G1964" s="76"/>
      <c r="H1964" s="76"/>
      <c r="I1964" s="76"/>
      <c r="J1964" s="76"/>
      <c r="K1964" s="76"/>
      <c r="L1964" s="76"/>
      <c r="M1964" s="76"/>
      <c r="N1964" s="76"/>
      <c r="O1964" s="76"/>
      <c r="P1964" s="76"/>
      <c r="Q1964" s="76"/>
      <c r="R1964" s="76"/>
      <c r="S1964" s="76"/>
      <c r="T1964" s="76"/>
    </row>
    <row r="1965" spans="1:22" x14ac:dyDescent="0.2">
      <c r="B1965" s="65" t="s">
        <v>27</v>
      </c>
      <c r="C1965" s="73" t="s">
        <v>24</v>
      </c>
      <c r="D1965" s="73" t="s">
        <v>28</v>
      </c>
      <c r="E1965" s="65" t="s">
        <v>29</v>
      </c>
      <c r="F1965" s="65" t="s">
        <v>30</v>
      </c>
      <c r="G1965" s="65" t="s">
        <v>31</v>
      </c>
      <c r="H1965" s="65" t="s">
        <v>32</v>
      </c>
      <c r="I1965" s="65" t="s">
        <v>33</v>
      </c>
      <c r="J1965" s="65" t="s">
        <v>34</v>
      </c>
      <c r="K1965" s="65" t="s">
        <v>35</v>
      </c>
      <c r="L1965" s="65" t="s">
        <v>36</v>
      </c>
      <c r="M1965" s="65" t="s">
        <v>37</v>
      </c>
      <c r="N1965" s="65"/>
      <c r="O1965" s="65"/>
    </row>
    <row r="1966" spans="1:22" s="79" customFormat="1" x14ac:dyDescent="0.2">
      <c r="A1966" s="65" t="s">
        <v>76</v>
      </c>
      <c r="B1966" s="70">
        <f>B1929-M1928</f>
        <v>0.70000000000000018</v>
      </c>
      <c r="C1966" s="70">
        <f t="shared" ref="C1966:H1966" si="1183">C1929-B1929</f>
        <v>0.20000000000000018</v>
      </c>
      <c r="D1966" s="70">
        <f t="shared" si="1183"/>
        <v>-0.10000000000000053</v>
      </c>
      <c r="E1966" s="70">
        <f t="shared" si="1183"/>
        <v>-0.79999999999999982</v>
      </c>
      <c r="F1966" s="70">
        <f t="shared" si="1183"/>
        <v>-9.9999999999999645E-2</v>
      </c>
      <c r="G1966" s="70">
        <f t="shared" si="1183"/>
        <v>0.59999999999999964</v>
      </c>
      <c r="H1966" s="70">
        <f t="shared" si="1183"/>
        <v>-0.20000000000000018</v>
      </c>
      <c r="I1966" s="70">
        <f>I1929-H1929</f>
        <v>0.10000000000000053</v>
      </c>
      <c r="J1966" s="70">
        <f>J1929-I1929</f>
        <v>-0.29999999999999982</v>
      </c>
      <c r="K1966" s="70">
        <f>K1929-J1929</f>
        <v>9.9999999999999645E-2</v>
      </c>
      <c r="L1966" s="70">
        <f>L1929-K1929</f>
        <v>0.79999999999999982</v>
      </c>
      <c r="M1966" s="70">
        <f>M1929-L1929</f>
        <v>0.70000000000000018</v>
      </c>
      <c r="N1966" s="60"/>
      <c r="O1966" s="60"/>
      <c r="P1966" s="60"/>
      <c r="Q1966" s="60"/>
      <c r="R1966" s="60"/>
      <c r="S1966" s="60"/>
      <c r="T1966" s="60"/>
    </row>
    <row r="1967" spans="1:22" s="79" customFormat="1" x14ac:dyDescent="0.2">
      <c r="A1967" s="65" t="s">
        <v>77</v>
      </c>
      <c r="B1967" s="70">
        <f>(B1966/M1928)*100</f>
        <v>16.279069767441865</v>
      </c>
      <c r="C1967" s="70">
        <f t="shared" ref="C1967:M1967" si="1184">(C1966/B1929)*100</f>
        <v>4.0000000000000036</v>
      </c>
      <c r="D1967" s="70">
        <f t="shared" si="1184"/>
        <v>-1.9230769230769333</v>
      </c>
      <c r="E1967" s="70">
        <f t="shared" si="1184"/>
        <v>-15.686274509803919</v>
      </c>
      <c r="F1967" s="70">
        <f t="shared" si="1184"/>
        <v>-2.3255813953488293</v>
      </c>
      <c r="G1967" s="70">
        <f t="shared" si="1184"/>
        <v>14.285714285714276</v>
      </c>
      <c r="H1967" s="70">
        <f t="shared" si="1184"/>
        <v>-4.1666666666666705</v>
      </c>
      <c r="I1967" s="70">
        <f t="shared" si="1184"/>
        <v>2.1739130434782727</v>
      </c>
      <c r="J1967" s="70">
        <f t="shared" si="1184"/>
        <v>-6.3829787234042508</v>
      </c>
      <c r="K1967" s="70">
        <f t="shared" si="1184"/>
        <v>2.2727272727272645</v>
      </c>
      <c r="L1967" s="70">
        <f t="shared" si="1184"/>
        <v>17.777777777777771</v>
      </c>
      <c r="M1967" s="70">
        <f t="shared" si="1184"/>
        <v>13.207547169811324</v>
      </c>
      <c r="N1967" s="60"/>
      <c r="O1967" s="60"/>
      <c r="P1967" s="60"/>
      <c r="Q1967" s="60"/>
      <c r="R1967" s="60"/>
      <c r="S1967" s="60"/>
      <c r="T1967" s="60"/>
    </row>
    <row r="1968" spans="1:22" x14ac:dyDescent="0.2">
      <c r="B1968" s="64" t="s">
        <v>7</v>
      </c>
      <c r="C1968" s="65" t="s">
        <v>8</v>
      </c>
      <c r="D1968" s="65" t="s">
        <v>9</v>
      </c>
      <c r="E1968" s="65" t="s">
        <v>10</v>
      </c>
      <c r="F1968" s="65" t="s">
        <v>11</v>
      </c>
      <c r="G1968" s="65" t="s">
        <v>12</v>
      </c>
      <c r="H1968" s="65" t="s">
        <v>13</v>
      </c>
      <c r="I1968" s="65" t="s">
        <v>14</v>
      </c>
      <c r="J1968" s="65" t="s">
        <v>15</v>
      </c>
      <c r="K1968" s="65" t="s">
        <v>16</v>
      </c>
      <c r="L1968" s="65" t="s">
        <v>17</v>
      </c>
      <c r="M1968" s="65" t="s">
        <v>18</v>
      </c>
      <c r="N1968" s="65" t="s">
        <v>40</v>
      </c>
    </row>
    <row r="1969" spans="1:20" s="79" customFormat="1" x14ac:dyDescent="0.2">
      <c r="A1969" s="65" t="s">
        <v>78</v>
      </c>
      <c r="B1969" s="70">
        <f t="shared" ref="B1969:M1969" si="1185">B1929-B1928</f>
        <v>-0.5</v>
      </c>
      <c r="C1969" s="70">
        <f t="shared" si="1185"/>
        <v>-0.59999999999999964</v>
      </c>
      <c r="D1969" s="70">
        <f t="shared" si="1185"/>
        <v>-0.40000000000000036</v>
      </c>
      <c r="E1969" s="70">
        <f t="shared" si="1185"/>
        <v>-0.79999999999999982</v>
      </c>
      <c r="F1969" s="70">
        <f t="shared" si="1185"/>
        <v>-0.39999999999999947</v>
      </c>
      <c r="G1969" s="70">
        <f t="shared" si="1185"/>
        <v>-0.29999999999999982</v>
      </c>
      <c r="H1969" s="70">
        <f t="shared" si="1185"/>
        <v>-0.10000000000000053</v>
      </c>
      <c r="I1969" s="70">
        <f t="shared" si="1185"/>
        <v>0.20000000000000018</v>
      </c>
      <c r="J1969" s="70">
        <f t="shared" si="1185"/>
        <v>0.20000000000000018</v>
      </c>
      <c r="K1969" s="70">
        <f t="shared" si="1185"/>
        <v>0.5</v>
      </c>
      <c r="L1969" s="70">
        <f t="shared" si="1185"/>
        <v>1.2000000000000002</v>
      </c>
      <c r="M1969" s="70">
        <f t="shared" si="1185"/>
        <v>1.7000000000000002</v>
      </c>
      <c r="N1969" s="80">
        <f>O1929-O1928</f>
        <v>5.8333333333331794E-2</v>
      </c>
      <c r="O1969" s="60"/>
      <c r="P1969" s="60"/>
      <c r="Q1969" s="60"/>
      <c r="R1969" s="60"/>
      <c r="S1969" s="60"/>
      <c r="T1969" s="60"/>
    </row>
    <row r="1970" spans="1:20" s="79" customFormat="1" x14ac:dyDescent="0.2">
      <c r="A1970" s="65" t="s">
        <v>79</v>
      </c>
      <c r="B1970" s="70">
        <f t="shared" ref="B1970:M1970" si="1186">(B1969/B1928)*100</f>
        <v>-9.0909090909090917</v>
      </c>
      <c r="C1970" s="70">
        <f t="shared" si="1186"/>
        <v>-10.344827586206891</v>
      </c>
      <c r="D1970" s="70">
        <f t="shared" si="1186"/>
        <v>-7.2727272727272796</v>
      </c>
      <c r="E1970" s="70">
        <f t="shared" si="1186"/>
        <v>-15.686274509803919</v>
      </c>
      <c r="F1970" s="70">
        <f t="shared" si="1186"/>
        <v>-8.6956521739130324</v>
      </c>
      <c r="G1970" s="70">
        <f t="shared" si="1186"/>
        <v>-5.8823529411764675</v>
      </c>
      <c r="H1970" s="70">
        <f t="shared" si="1186"/>
        <v>-2.1276595744680966</v>
      </c>
      <c r="I1970" s="70">
        <f t="shared" si="1186"/>
        <v>4.4444444444444482</v>
      </c>
      <c r="J1970" s="70">
        <f t="shared" si="1186"/>
        <v>4.7619047619047654</v>
      </c>
      <c r="K1970" s="70">
        <f t="shared" si="1186"/>
        <v>12.5</v>
      </c>
      <c r="L1970" s="70">
        <f t="shared" si="1186"/>
        <v>29.268292682926838</v>
      </c>
      <c r="M1970" s="70">
        <f t="shared" si="1186"/>
        <v>39.534883720930239</v>
      </c>
      <c r="N1970" s="80">
        <f>(N1969/O1928)*100</f>
        <v>1.2195121951219188</v>
      </c>
      <c r="O1970" s="60"/>
      <c r="P1970" s="60"/>
      <c r="Q1970" s="60"/>
      <c r="R1970" s="60"/>
      <c r="S1970" s="60"/>
      <c r="T1970" s="60"/>
    </row>
    <row r="1971" spans="1:20" s="77" customFormat="1" x14ac:dyDescent="0.2">
      <c r="A1971" s="74"/>
      <c r="B1971" s="75"/>
      <c r="C1971" s="75"/>
      <c r="D1971" s="76"/>
      <c r="E1971" s="76"/>
      <c r="F1971" s="76"/>
      <c r="G1971" s="76"/>
      <c r="H1971" s="76"/>
      <c r="I1971" s="76"/>
      <c r="J1971" s="76"/>
      <c r="K1971" s="76"/>
      <c r="L1971" s="76"/>
      <c r="M1971" s="76"/>
      <c r="N1971" s="76"/>
      <c r="O1971" s="76"/>
      <c r="P1971" s="76"/>
      <c r="Q1971" s="76"/>
      <c r="R1971" s="76"/>
      <c r="S1971" s="76"/>
      <c r="T1971" s="76"/>
    </row>
    <row r="1972" spans="1:20" x14ac:dyDescent="0.2">
      <c r="B1972" s="65" t="s">
        <v>27</v>
      </c>
      <c r="C1972" s="73" t="s">
        <v>24</v>
      </c>
      <c r="D1972" s="73" t="s">
        <v>28</v>
      </c>
      <c r="E1972" s="65" t="s">
        <v>29</v>
      </c>
      <c r="F1972" s="65" t="s">
        <v>30</v>
      </c>
      <c r="G1972" s="65" t="s">
        <v>31</v>
      </c>
      <c r="H1972" s="65" t="s">
        <v>32</v>
      </c>
      <c r="I1972" s="65" t="s">
        <v>33</v>
      </c>
      <c r="J1972" s="65" t="s">
        <v>34</v>
      </c>
      <c r="K1972" s="65" t="s">
        <v>35</v>
      </c>
      <c r="L1972" s="65" t="s">
        <v>36</v>
      </c>
      <c r="M1972" s="65" t="s">
        <v>37</v>
      </c>
      <c r="N1972" s="65"/>
      <c r="O1972" s="65"/>
    </row>
    <row r="1973" spans="1:20" s="79" customFormat="1" x14ac:dyDescent="0.2">
      <c r="A1973" s="65" t="s">
        <v>80</v>
      </c>
      <c r="B1973" s="70">
        <f>B1930-M1929</f>
        <v>1.7999999999999998</v>
      </c>
      <c r="C1973" s="70">
        <f t="shared" ref="C1973:M1973" si="1187">C1930-B1930</f>
        <v>1.1000000000000005</v>
      </c>
      <c r="D1973" s="70">
        <f t="shared" si="1187"/>
        <v>0.59999999999999964</v>
      </c>
      <c r="E1973" s="70">
        <f t="shared" si="1187"/>
        <v>-0.59999999999999964</v>
      </c>
      <c r="F1973" s="70">
        <f t="shared" si="1187"/>
        <v>-9.9999999999999645E-2</v>
      </c>
      <c r="G1973" s="70">
        <f t="shared" si="1187"/>
        <v>0.59999999999999964</v>
      </c>
      <c r="H1973" s="70">
        <f t="shared" si="1187"/>
        <v>-0.30000000000000071</v>
      </c>
      <c r="I1973" s="70">
        <f t="shared" si="1187"/>
        <v>-0.19999999999999929</v>
      </c>
      <c r="J1973" s="70">
        <f t="shared" si="1187"/>
        <v>-0.59999999999999964</v>
      </c>
      <c r="K1973" s="70">
        <f t="shared" si="1187"/>
        <v>0</v>
      </c>
      <c r="L1973" s="70">
        <f t="shared" si="1187"/>
        <v>9.9999999999999645E-2</v>
      </c>
      <c r="M1973" s="70">
        <f t="shared" si="1187"/>
        <v>0.40000000000000036</v>
      </c>
      <c r="N1973" s="60"/>
      <c r="O1973" s="60"/>
      <c r="P1973" s="60"/>
      <c r="Q1973" s="60"/>
      <c r="R1973" s="60"/>
      <c r="S1973" s="60"/>
      <c r="T1973" s="60"/>
    </row>
    <row r="1974" spans="1:20" s="79" customFormat="1" x14ac:dyDescent="0.2">
      <c r="A1974" s="65" t="s">
        <v>81</v>
      </c>
      <c r="B1974" s="70">
        <f>(B1973/M1929)*100</f>
        <v>30</v>
      </c>
      <c r="C1974" s="70">
        <f t="shared" ref="C1974:M1974" si="1188">(C1973/B1930)*100</f>
        <v>14.102564102564111</v>
      </c>
      <c r="D1974" s="70">
        <f t="shared" si="1188"/>
        <v>6.7415730337078612</v>
      </c>
      <c r="E1974" s="70">
        <f t="shared" si="1188"/>
        <v>-6.3157894736842062</v>
      </c>
      <c r="F1974" s="70">
        <f t="shared" si="1188"/>
        <v>-1.1235955056179736</v>
      </c>
      <c r="G1974" s="70">
        <f t="shared" si="1188"/>
        <v>6.8181818181818139</v>
      </c>
      <c r="H1974" s="70">
        <f t="shared" si="1188"/>
        <v>-3.1914893617021352</v>
      </c>
      <c r="I1974" s="70">
        <f t="shared" si="1188"/>
        <v>-2.19780219780219</v>
      </c>
      <c r="J1974" s="70">
        <f t="shared" si="1188"/>
        <v>-6.7415730337078612</v>
      </c>
      <c r="K1974" s="70">
        <f t="shared" si="1188"/>
        <v>0</v>
      </c>
      <c r="L1974" s="70">
        <f t="shared" si="1188"/>
        <v>1.2048192771084292</v>
      </c>
      <c r="M1974" s="70">
        <f t="shared" si="1188"/>
        <v>4.7619047619047654</v>
      </c>
      <c r="N1974" s="60"/>
      <c r="O1974" s="60"/>
      <c r="P1974" s="60"/>
      <c r="Q1974" s="60"/>
      <c r="R1974" s="60"/>
      <c r="S1974" s="60"/>
      <c r="T1974" s="60"/>
    </row>
    <row r="1975" spans="1:20" x14ac:dyDescent="0.2">
      <c r="B1975" s="64" t="s">
        <v>7</v>
      </c>
      <c r="C1975" s="65" t="s">
        <v>8</v>
      </c>
      <c r="D1975" s="65" t="s">
        <v>9</v>
      </c>
      <c r="E1975" s="65" t="s">
        <v>10</v>
      </c>
      <c r="F1975" s="65" t="s">
        <v>11</v>
      </c>
      <c r="G1975" s="65" t="s">
        <v>12</v>
      </c>
      <c r="H1975" s="65" t="s">
        <v>13</v>
      </c>
      <c r="I1975" s="65" t="s">
        <v>14</v>
      </c>
      <c r="J1975" s="65" t="s">
        <v>15</v>
      </c>
      <c r="K1975" s="65" t="s">
        <v>16</v>
      </c>
      <c r="L1975" s="65" t="s">
        <v>17</v>
      </c>
      <c r="M1975" s="65" t="s">
        <v>18</v>
      </c>
      <c r="N1975" s="65" t="s">
        <v>40</v>
      </c>
    </row>
    <row r="1976" spans="1:20" s="79" customFormat="1" x14ac:dyDescent="0.2">
      <c r="A1976" s="65" t="s">
        <v>82</v>
      </c>
      <c r="B1976" s="70">
        <f t="shared" ref="B1976:M1976" si="1189">B1930-B1929</f>
        <v>2.8</v>
      </c>
      <c r="C1976" s="70">
        <f t="shared" si="1189"/>
        <v>3.7</v>
      </c>
      <c r="D1976" s="70">
        <f t="shared" si="1189"/>
        <v>4.4000000000000004</v>
      </c>
      <c r="E1976" s="70">
        <f t="shared" si="1189"/>
        <v>4.6000000000000005</v>
      </c>
      <c r="F1976" s="70">
        <f t="shared" si="1189"/>
        <v>4.6000000000000005</v>
      </c>
      <c r="G1976" s="70">
        <f t="shared" si="1189"/>
        <v>4.6000000000000005</v>
      </c>
      <c r="H1976" s="70">
        <f t="shared" si="1189"/>
        <v>4.5</v>
      </c>
      <c r="I1976" s="70">
        <f t="shared" si="1189"/>
        <v>4.2</v>
      </c>
      <c r="J1976" s="70">
        <f t="shared" si="1189"/>
        <v>3.9000000000000004</v>
      </c>
      <c r="K1976" s="70">
        <f t="shared" si="1189"/>
        <v>3.8000000000000007</v>
      </c>
      <c r="L1976" s="70">
        <f t="shared" si="1189"/>
        <v>3.1000000000000005</v>
      </c>
      <c r="M1976" s="70">
        <f t="shared" si="1189"/>
        <v>2.8000000000000007</v>
      </c>
      <c r="N1976" s="80">
        <f>O1930-O1929</f>
        <v>3.9166666666666687</v>
      </c>
      <c r="O1976" s="60"/>
      <c r="P1976" s="60"/>
      <c r="Q1976" s="60"/>
      <c r="R1976" s="60"/>
      <c r="S1976" s="60"/>
      <c r="T1976" s="60"/>
    </row>
    <row r="1977" spans="1:20" s="79" customFormat="1" x14ac:dyDescent="0.2">
      <c r="A1977" s="65" t="s">
        <v>83</v>
      </c>
      <c r="B1977" s="70">
        <f t="shared" ref="B1977:M1977" si="1190">(B1976/B1929)*100</f>
        <v>55.999999999999993</v>
      </c>
      <c r="C1977" s="70">
        <f t="shared" si="1190"/>
        <v>71.15384615384616</v>
      </c>
      <c r="D1977" s="70">
        <f t="shared" si="1190"/>
        <v>86.274509803921589</v>
      </c>
      <c r="E1977" s="70">
        <f t="shared" si="1190"/>
        <v>106.97674418604652</v>
      </c>
      <c r="F1977" s="70">
        <f t="shared" si="1190"/>
        <v>109.52380952380953</v>
      </c>
      <c r="G1977" s="70">
        <f t="shared" si="1190"/>
        <v>95.833333333333343</v>
      </c>
      <c r="H1977" s="70">
        <f t="shared" si="1190"/>
        <v>97.826086956521749</v>
      </c>
      <c r="I1977" s="70">
        <f t="shared" si="1190"/>
        <v>89.361702127659569</v>
      </c>
      <c r="J1977" s="70">
        <f t="shared" si="1190"/>
        <v>88.63636363636364</v>
      </c>
      <c r="K1977" s="70">
        <f t="shared" si="1190"/>
        <v>84.444444444444457</v>
      </c>
      <c r="L1977" s="70">
        <f t="shared" si="1190"/>
        <v>58.49056603773586</v>
      </c>
      <c r="M1977" s="70">
        <f t="shared" si="1190"/>
        <v>46.666666666666679</v>
      </c>
      <c r="N1977" s="81">
        <f>(N1976/O1929)*100</f>
        <v>80.895008605852041</v>
      </c>
      <c r="O1977" s="60"/>
      <c r="P1977" s="60"/>
      <c r="Q1977" s="60"/>
      <c r="R1977" s="60"/>
      <c r="S1977" s="60"/>
      <c r="T1977" s="60"/>
    </row>
    <row r="1978" spans="1:20" s="77" customFormat="1" x14ac:dyDescent="0.2">
      <c r="A1978" s="74"/>
      <c r="B1978" s="75"/>
      <c r="C1978" s="75"/>
      <c r="D1978" s="76"/>
      <c r="E1978" s="76"/>
      <c r="F1978" s="76"/>
      <c r="G1978" s="76"/>
      <c r="H1978" s="76"/>
      <c r="I1978" s="76"/>
      <c r="J1978" s="76"/>
      <c r="K1978" s="76"/>
      <c r="L1978" s="76"/>
      <c r="M1978" s="76"/>
      <c r="N1978" s="76"/>
      <c r="O1978" s="76"/>
      <c r="P1978" s="76"/>
      <c r="Q1978" s="76"/>
      <c r="R1978" s="76"/>
      <c r="S1978" s="76"/>
      <c r="T1978" s="76"/>
    </row>
    <row r="1979" spans="1:20" x14ac:dyDescent="0.2">
      <c r="B1979" s="65" t="s">
        <v>27</v>
      </c>
      <c r="C1979" s="73" t="s">
        <v>24</v>
      </c>
      <c r="D1979" s="73" t="s">
        <v>28</v>
      </c>
      <c r="E1979" s="65" t="s">
        <v>29</v>
      </c>
      <c r="F1979" s="65" t="s">
        <v>30</v>
      </c>
      <c r="G1979" s="65" t="s">
        <v>31</v>
      </c>
      <c r="H1979" s="65" t="s">
        <v>32</v>
      </c>
      <c r="I1979" s="65" t="s">
        <v>33</v>
      </c>
      <c r="J1979" s="65" t="s">
        <v>34</v>
      </c>
      <c r="K1979" s="65" t="s">
        <v>35</v>
      </c>
      <c r="L1979" s="65" t="s">
        <v>36</v>
      </c>
      <c r="M1979" s="65" t="s">
        <v>37</v>
      </c>
      <c r="N1979" s="65"/>
      <c r="O1979" s="65"/>
    </row>
    <row r="1980" spans="1:20" s="79" customFormat="1" x14ac:dyDescent="0.2">
      <c r="A1980" s="65" t="s">
        <v>86</v>
      </c>
      <c r="B1980" s="70">
        <f>B1931-M1930</f>
        <v>1.1999999999999993</v>
      </c>
      <c r="C1980" s="70">
        <f t="shared" ref="C1980:K1980" si="1191">C1931-B1931</f>
        <v>0.30000000000000071</v>
      </c>
      <c r="D1980" s="70">
        <f t="shared" si="1191"/>
        <v>-0.20000000000000107</v>
      </c>
      <c r="E1980" s="70">
        <f t="shared" si="1191"/>
        <v>-1.2999999999999989</v>
      </c>
      <c r="F1980" s="70">
        <f t="shared" si="1191"/>
        <v>-0.5</v>
      </c>
      <c r="G1980" s="70">
        <f t="shared" si="1191"/>
        <v>0.19999999999999929</v>
      </c>
      <c r="H1980" s="70">
        <f t="shared" si="1191"/>
        <v>-0.30000000000000071</v>
      </c>
      <c r="I1980" s="70">
        <f t="shared" si="1191"/>
        <v>-0.29999999999999893</v>
      </c>
      <c r="J1980" s="70">
        <f t="shared" si="1191"/>
        <v>-0.60000000000000053</v>
      </c>
      <c r="K1980" s="70">
        <f t="shared" si="1191"/>
        <v>-9.9999999999999645E-2</v>
      </c>
      <c r="L1980" s="70">
        <f>L1931-K1931</f>
        <v>0.29999999999999982</v>
      </c>
      <c r="M1980" s="70">
        <f>M1931-L1931</f>
        <v>-9.9999999999999645E-2</v>
      </c>
      <c r="N1980" s="60"/>
      <c r="O1980" s="60"/>
      <c r="P1980" s="60"/>
      <c r="Q1980" s="60"/>
      <c r="R1980" s="60"/>
      <c r="S1980" s="60"/>
      <c r="T1980" s="60"/>
    </row>
    <row r="1981" spans="1:20" s="79" customFormat="1" x14ac:dyDescent="0.2">
      <c r="A1981" s="65" t="s">
        <v>87</v>
      </c>
      <c r="B1981" s="70">
        <f>(B1980/M1930)*100</f>
        <v>13.636363636363628</v>
      </c>
      <c r="C1981" s="70">
        <f t="shared" ref="C1981:K1981" si="1192">(C1980/B1931)*100</f>
        <v>3.0000000000000071</v>
      </c>
      <c r="D1981" s="70">
        <f t="shared" si="1192"/>
        <v>-1.9417475728155442</v>
      </c>
      <c r="E1981" s="70">
        <f t="shared" si="1192"/>
        <v>-12.871287128712861</v>
      </c>
      <c r="F1981" s="70">
        <f t="shared" si="1192"/>
        <v>-5.6818181818181817</v>
      </c>
      <c r="G1981" s="70">
        <f t="shared" si="1192"/>
        <v>2.4096385542168584</v>
      </c>
      <c r="H1981" s="70">
        <f t="shared" si="1192"/>
        <v>-3.5294117647058907</v>
      </c>
      <c r="I1981" s="70">
        <f t="shared" si="1192"/>
        <v>-3.6585365853658409</v>
      </c>
      <c r="J1981" s="70">
        <f t="shared" si="1192"/>
        <v>-7.5949367088607653</v>
      </c>
      <c r="K1981" s="70">
        <f t="shared" si="1192"/>
        <v>-1.3698630136986254</v>
      </c>
      <c r="L1981" s="70">
        <f>(L1980/K1931)*100</f>
        <v>4.1666666666666643</v>
      </c>
      <c r="M1981" s="70">
        <f>(M1980/L1931)*100</f>
        <v>-1.3333333333333286</v>
      </c>
      <c r="N1981" s="60"/>
      <c r="O1981" s="60"/>
      <c r="P1981" s="60"/>
      <c r="Q1981" s="60"/>
      <c r="R1981" s="60"/>
      <c r="S1981" s="60"/>
      <c r="T1981" s="60"/>
    </row>
    <row r="1982" spans="1:20" x14ac:dyDescent="0.2">
      <c r="B1982" s="64" t="s">
        <v>7</v>
      </c>
      <c r="C1982" s="65" t="s">
        <v>8</v>
      </c>
      <c r="D1982" s="65" t="s">
        <v>9</v>
      </c>
      <c r="E1982" s="65" t="s">
        <v>10</v>
      </c>
      <c r="F1982" s="65" t="s">
        <v>11</v>
      </c>
      <c r="G1982" s="65" t="s">
        <v>12</v>
      </c>
      <c r="H1982" s="65" t="s">
        <v>13</v>
      </c>
      <c r="I1982" s="65" t="s">
        <v>14</v>
      </c>
      <c r="J1982" s="65" t="s">
        <v>15</v>
      </c>
      <c r="K1982" s="65" t="s">
        <v>16</v>
      </c>
      <c r="L1982" s="65" t="s">
        <v>17</v>
      </c>
      <c r="M1982" s="65" t="s">
        <v>18</v>
      </c>
      <c r="N1982" s="65" t="s">
        <v>40</v>
      </c>
    </row>
    <row r="1983" spans="1:20" s="79" customFormat="1" x14ac:dyDescent="0.2">
      <c r="A1983" s="65" t="s">
        <v>88</v>
      </c>
      <c r="B1983" s="70">
        <f t="shared" ref="B1983:G1983" si="1193">B1931-B1930</f>
        <v>2.2000000000000002</v>
      </c>
      <c r="C1983" s="70">
        <f t="shared" si="1193"/>
        <v>1.4000000000000004</v>
      </c>
      <c r="D1983" s="70">
        <f t="shared" si="1193"/>
        <v>0.59999999999999964</v>
      </c>
      <c r="E1983" s="70">
        <f t="shared" si="1193"/>
        <v>-9.9999999999999645E-2</v>
      </c>
      <c r="F1983" s="70">
        <f t="shared" si="1193"/>
        <v>-0.5</v>
      </c>
      <c r="G1983" s="70">
        <f t="shared" si="1193"/>
        <v>-0.90000000000000036</v>
      </c>
      <c r="H1983" s="70">
        <f t="shared" ref="H1983:M1983" si="1194">H1931-H1930</f>
        <v>-0.90000000000000036</v>
      </c>
      <c r="I1983" s="70">
        <f t="shared" si="1194"/>
        <v>-1</v>
      </c>
      <c r="J1983" s="70">
        <f t="shared" si="1194"/>
        <v>-1.0000000000000009</v>
      </c>
      <c r="K1983" s="70">
        <f t="shared" si="1194"/>
        <v>-1.1000000000000005</v>
      </c>
      <c r="L1983" s="70">
        <f t="shared" si="1194"/>
        <v>-0.90000000000000036</v>
      </c>
      <c r="M1983" s="70">
        <f t="shared" si="1194"/>
        <v>-1.4000000000000004</v>
      </c>
      <c r="N1983" s="80">
        <f>O1931-O1930</f>
        <v>-0.30000000000000071</v>
      </c>
      <c r="O1983" s="60"/>
      <c r="P1983" s="60"/>
      <c r="Q1983" s="60"/>
      <c r="R1983" s="60"/>
      <c r="S1983" s="60"/>
      <c r="T1983" s="60"/>
    </row>
    <row r="1984" spans="1:20" s="79" customFormat="1" x14ac:dyDescent="0.2">
      <c r="A1984" s="65" t="s">
        <v>89</v>
      </c>
      <c r="B1984" s="70">
        <f t="shared" ref="B1984:G1984" si="1195">(B1983/B1930)*100</f>
        <v>28.205128205128212</v>
      </c>
      <c r="C1984" s="70">
        <f t="shared" si="1195"/>
        <v>15.730337078651688</v>
      </c>
      <c r="D1984" s="70">
        <f t="shared" si="1195"/>
        <v>6.3157894736842062</v>
      </c>
      <c r="E1984" s="70">
        <f t="shared" si="1195"/>
        <v>-1.1235955056179736</v>
      </c>
      <c r="F1984" s="70">
        <f t="shared" si="1195"/>
        <v>-5.6818181818181817</v>
      </c>
      <c r="G1984" s="70">
        <f t="shared" si="1195"/>
        <v>-9.5744680851063872</v>
      </c>
      <c r="H1984" s="70">
        <f t="shared" ref="H1984:M1984" si="1196">(H1983/H1930)*100</f>
        <v>-9.8901098901098941</v>
      </c>
      <c r="I1984" s="70">
        <f t="shared" si="1196"/>
        <v>-11.235955056179774</v>
      </c>
      <c r="J1984" s="70">
        <f t="shared" si="1196"/>
        <v>-12.048192771084347</v>
      </c>
      <c r="K1984" s="70">
        <f t="shared" si="1196"/>
        <v>-13.253012048192778</v>
      </c>
      <c r="L1984" s="70">
        <f t="shared" si="1196"/>
        <v>-10.714285714285717</v>
      </c>
      <c r="M1984" s="70">
        <f t="shared" si="1196"/>
        <v>-15.909090909090912</v>
      </c>
      <c r="N1984" s="81">
        <f>(N1983/O1930)*100</f>
        <v>-3.425309229305431</v>
      </c>
      <c r="O1984" s="60"/>
      <c r="P1984" s="60"/>
      <c r="Q1984" s="60"/>
      <c r="R1984" s="60"/>
      <c r="S1984" s="60"/>
      <c r="T1984" s="60"/>
    </row>
    <row r="1985" spans="1:20" s="77" customFormat="1" x14ac:dyDescent="0.2">
      <c r="A1985" s="74"/>
      <c r="B1985" s="75"/>
      <c r="C1985" s="75"/>
      <c r="D1985" s="76"/>
      <c r="E1985" s="76"/>
      <c r="F1985" s="76"/>
      <c r="G1985" s="76"/>
      <c r="H1985" s="76"/>
      <c r="I1985" s="76"/>
      <c r="J1985" s="76"/>
      <c r="K1985" s="76"/>
      <c r="L1985" s="76"/>
      <c r="M1985" s="76"/>
      <c r="N1985" s="76"/>
      <c r="O1985" s="76"/>
      <c r="P1985" s="76"/>
      <c r="Q1985" s="76"/>
      <c r="R1985" s="76"/>
      <c r="S1985" s="76"/>
      <c r="T1985" s="76"/>
    </row>
    <row r="1986" spans="1:20" x14ac:dyDescent="0.2">
      <c r="B1986" s="65" t="s">
        <v>27</v>
      </c>
      <c r="C1986" s="73" t="s">
        <v>24</v>
      </c>
      <c r="D1986" s="73" t="s">
        <v>28</v>
      </c>
      <c r="E1986" s="65" t="s">
        <v>29</v>
      </c>
      <c r="F1986" s="65" t="s">
        <v>30</v>
      </c>
      <c r="G1986" s="65" t="s">
        <v>31</v>
      </c>
      <c r="H1986" s="65" t="s">
        <v>32</v>
      </c>
      <c r="I1986" s="65" t="s">
        <v>33</v>
      </c>
      <c r="J1986" s="65" t="s">
        <v>34</v>
      </c>
      <c r="K1986" s="65" t="s">
        <v>35</v>
      </c>
      <c r="L1986" s="65" t="s">
        <v>36</v>
      </c>
      <c r="M1986" s="65" t="s">
        <v>37</v>
      </c>
      <c r="N1986" s="65"/>
      <c r="O1986" s="65"/>
    </row>
    <row r="1987" spans="1:20" s="79" customFormat="1" x14ac:dyDescent="0.2">
      <c r="A1987" s="65" t="s">
        <v>116</v>
      </c>
      <c r="B1987" s="70">
        <f>B1932-M1931</f>
        <v>1.0999999999999996</v>
      </c>
      <c r="C1987" s="70">
        <f t="shared" ref="C1987:M1987" si="1197">C1932-B1932</f>
        <v>0.19999999999999929</v>
      </c>
      <c r="D1987" s="70">
        <f t="shared" si="1197"/>
        <v>-0.29999999999999893</v>
      </c>
      <c r="E1987" s="70">
        <f t="shared" si="1197"/>
        <v>-0.80000000000000071</v>
      </c>
      <c r="F1987" s="70">
        <f t="shared" si="1197"/>
        <v>-0.29999999999999982</v>
      </c>
      <c r="G1987" s="70">
        <f t="shared" si="1197"/>
        <v>0.70000000000000018</v>
      </c>
      <c r="H1987" s="70">
        <f t="shared" si="1197"/>
        <v>-0.40000000000000036</v>
      </c>
      <c r="I1987" s="70">
        <f t="shared" si="1197"/>
        <v>-0.19999999999999929</v>
      </c>
      <c r="J1987" s="70">
        <f t="shared" si="1197"/>
        <v>-0.5</v>
      </c>
      <c r="K1987" s="70">
        <f t="shared" si="1197"/>
        <v>-0.30000000000000071</v>
      </c>
      <c r="L1987" s="70">
        <f t="shared" si="1197"/>
        <v>0.10000000000000053</v>
      </c>
      <c r="M1987" s="70">
        <f t="shared" si="1197"/>
        <v>0</v>
      </c>
      <c r="N1987" s="60"/>
      <c r="O1987" s="60"/>
      <c r="P1987" s="60"/>
      <c r="Q1987" s="60"/>
      <c r="R1987" s="60"/>
      <c r="S1987" s="60"/>
      <c r="T1987" s="60"/>
    </row>
    <row r="1988" spans="1:20" s="79" customFormat="1" x14ac:dyDescent="0.2">
      <c r="A1988" s="65" t="s">
        <v>117</v>
      </c>
      <c r="B1988" s="70">
        <f>(B1987/M1931)*100</f>
        <v>14.86486486486486</v>
      </c>
      <c r="C1988" s="70">
        <f t="shared" ref="C1988:M1988" si="1198">(C1987/B1932)*100</f>
        <v>2.3529411764705799</v>
      </c>
      <c r="D1988" s="70">
        <f t="shared" si="1198"/>
        <v>-3.4482758620689538</v>
      </c>
      <c r="E1988" s="70">
        <f t="shared" si="1198"/>
        <v>-9.5238095238095308</v>
      </c>
      <c r="F1988" s="70">
        <f t="shared" si="1198"/>
        <v>-3.9473684210526292</v>
      </c>
      <c r="G1988" s="70">
        <f t="shared" si="1198"/>
        <v>9.5890410958904138</v>
      </c>
      <c r="H1988" s="70">
        <f t="shared" si="1198"/>
        <v>-5.0000000000000044</v>
      </c>
      <c r="I1988" s="70">
        <f t="shared" si="1198"/>
        <v>-2.6315789473684119</v>
      </c>
      <c r="J1988" s="70">
        <f t="shared" si="1198"/>
        <v>-6.7567567567567561</v>
      </c>
      <c r="K1988" s="70">
        <f t="shared" si="1198"/>
        <v>-4.3478260869565322</v>
      </c>
      <c r="L1988" s="70">
        <f t="shared" si="1198"/>
        <v>1.5151515151515234</v>
      </c>
      <c r="M1988" s="70">
        <f t="shared" si="1198"/>
        <v>0</v>
      </c>
      <c r="N1988" s="60"/>
      <c r="O1988" s="60"/>
      <c r="P1988" s="60"/>
      <c r="Q1988" s="60"/>
      <c r="R1988" s="60"/>
      <c r="S1988" s="60"/>
      <c r="T1988" s="60"/>
    </row>
    <row r="1989" spans="1:20" x14ac:dyDescent="0.2">
      <c r="B1989" s="64" t="s">
        <v>7</v>
      </c>
      <c r="C1989" s="65" t="s">
        <v>8</v>
      </c>
      <c r="D1989" s="65" t="s">
        <v>9</v>
      </c>
      <c r="E1989" s="65" t="s">
        <v>10</v>
      </c>
      <c r="F1989" s="65" t="s">
        <v>11</v>
      </c>
      <c r="G1989" s="65" t="s">
        <v>12</v>
      </c>
      <c r="H1989" s="65" t="s">
        <v>13</v>
      </c>
      <c r="I1989" s="65" t="s">
        <v>14</v>
      </c>
      <c r="J1989" s="65" t="s">
        <v>15</v>
      </c>
      <c r="K1989" s="65" t="s">
        <v>16</v>
      </c>
      <c r="L1989" s="65" t="s">
        <v>17</v>
      </c>
      <c r="M1989" s="65" t="s">
        <v>18</v>
      </c>
      <c r="N1989" s="65" t="s">
        <v>40</v>
      </c>
    </row>
    <row r="1990" spans="1:20" s="79" customFormat="1" x14ac:dyDescent="0.2">
      <c r="A1990" s="65" t="s">
        <v>118</v>
      </c>
      <c r="B1990" s="70">
        <f t="shared" ref="B1990:G1990" si="1199">B1932-B1931</f>
        <v>-1.5</v>
      </c>
      <c r="C1990" s="70">
        <f t="shared" si="1199"/>
        <v>-1.6000000000000014</v>
      </c>
      <c r="D1990" s="70">
        <f t="shared" si="1199"/>
        <v>-1.6999999999999993</v>
      </c>
      <c r="E1990" s="70">
        <f t="shared" si="1199"/>
        <v>-1.2000000000000011</v>
      </c>
      <c r="F1990" s="70">
        <f t="shared" si="1199"/>
        <v>-1.0000000000000009</v>
      </c>
      <c r="G1990" s="70">
        <f t="shared" si="1199"/>
        <v>-0.5</v>
      </c>
      <c r="H1990" s="70">
        <f t="shared" ref="H1990:M1990" si="1200">H1932-H1931</f>
        <v>-0.59999999999999964</v>
      </c>
      <c r="I1990" s="70">
        <f t="shared" si="1200"/>
        <v>-0.5</v>
      </c>
      <c r="J1990" s="70">
        <f t="shared" si="1200"/>
        <v>-0.39999999999999947</v>
      </c>
      <c r="K1990" s="70">
        <f t="shared" si="1200"/>
        <v>-0.60000000000000053</v>
      </c>
      <c r="L1990" s="70">
        <f t="shared" si="1200"/>
        <v>-0.79999999999999982</v>
      </c>
      <c r="M1990" s="70">
        <f t="shared" si="1200"/>
        <v>-0.70000000000000018</v>
      </c>
      <c r="N1990" s="80">
        <f>O1932-O1931</f>
        <v>-0.92499999999999982</v>
      </c>
      <c r="O1990" s="60"/>
      <c r="P1990" s="60"/>
      <c r="Q1990" s="60"/>
      <c r="R1990" s="60"/>
      <c r="S1990" s="60"/>
      <c r="T1990" s="60"/>
    </row>
    <row r="1991" spans="1:20" s="79" customFormat="1" x14ac:dyDescent="0.2">
      <c r="A1991" s="65" t="s">
        <v>119</v>
      </c>
      <c r="B1991" s="70">
        <f t="shared" ref="B1991:G1991" si="1201">(B1990/B1931)*100</f>
        <v>-15</v>
      </c>
      <c r="C1991" s="70">
        <f t="shared" si="1201"/>
        <v>-15.533980582524284</v>
      </c>
      <c r="D1991" s="70">
        <f t="shared" si="1201"/>
        <v>-16.831683168316825</v>
      </c>
      <c r="E1991" s="70">
        <f t="shared" si="1201"/>
        <v>-13.636363636363647</v>
      </c>
      <c r="F1991" s="70">
        <f t="shared" si="1201"/>
        <v>-12.048192771084347</v>
      </c>
      <c r="G1991" s="70">
        <f t="shared" si="1201"/>
        <v>-5.8823529411764701</v>
      </c>
      <c r="H1991" s="70">
        <f t="shared" ref="H1991:M1991" si="1202">(H1990/H1931)*100</f>
        <v>-7.317073170731704</v>
      </c>
      <c r="I1991" s="70">
        <f t="shared" si="1202"/>
        <v>-6.329113924050632</v>
      </c>
      <c r="J1991" s="70">
        <f t="shared" si="1202"/>
        <v>-5.4794520547945131</v>
      </c>
      <c r="K1991" s="70">
        <f t="shared" si="1202"/>
        <v>-8.333333333333341</v>
      </c>
      <c r="L1991" s="70">
        <f t="shared" si="1202"/>
        <v>-10.666666666666664</v>
      </c>
      <c r="M1991" s="70">
        <f t="shared" si="1202"/>
        <v>-9.4594594594594614</v>
      </c>
      <c r="N1991" s="81">
        <f>(N1990/O1931)*100</f>
        <v>-10.935960591133002</v>
      </c>
      <c r="O1991" s="60"/>
      <c r="P1991" s="60"/>
      <c r="Q1991" s="60"/>
      <c r="R1991" s="60"/>
      <c r="S1991" s="60"/>
      <c r="T1991" s="60"/>
    </row>
    <row r="1992" spans="1:20" s="77" customFormat="1" x14ac:dyDescent="0.2">
      <c r="A1992" s="74"/>
      <c r="B1992" s="75"/>
      <c r="C1992" s="75"/>
      <c r="D1992" s="76"/>
      <c r="E1992" s="76"/>
      <c r="F1992" s="76"/>
      <c r="G1992" s="76"/>
      <c r="H1992" s="76"/>
      <c r="I1992" s="76"/>
      <c r="J1992" s="76"/>
      <c r="K1992" s="76"/>
      <c r="L1992" s="76"/>
      <c r="M1992" s="76"/>
      <c r="N1992" s="76"/>
      <c r="O1992" s="76"/>
      <c r="P1992" s="76"/>
      <c r="Q1992" s="76"/>
      <c r="R1992" s="76"/>
      <c r="S1992" s="76"/>
      <c r="T1992" s="76"/>
    </row>
    <row r="1993" spans="1:20" x14ac:dyDescent="0.2">
      <c r="B1993" s="65" t="s">
        <v>27</v>
      </c>
      <c r="C1993" s="73" t="s">
        <v>24</v>
      </c>
      <c r="D1993" s="73" t="s">
        <v>28</v>
      </c>
      <c r="E1993" s="65" t="s">
        <v>29</v>
      </c>
      <c r="F1993" s="65" t="s">
        <v>30</v>
      </c>
      <c r="G1993" s="65" t="s">
        <v>31</v>
      </c>
      <c r="H1993" s="65" t="s">
        <v>32</v>
      </c>
      <c r="I1993" s="65" t="s">
        <v>33</v>
      </c>
      <c r="J1993" s="65" t="s">
        <v>34</v>
      </c>
      <c r="K1993" s="65" t="s">
        <v>35</v>
      </c>
      <c r="L1993" s="65" t="s">
        <v>36</v>
      </c>
      <c r="M1993" s="65" t="s">
        <v>37</v>
      </c>
      <c r="N1993" s="65"/>
      <c r="O1993" s="65"/>
    </row>
    <row r="1994" spans="1:20" s="79" customFormat="1" x14ac:dyDescent="0.2">
      <c r="A1994" s="65" t="s">
        <v>120</v>
      </c>
      <c r="B1994" s="70">
        <f>B1933-M1932</f>
        <v>1</v>
      </c>
      <c r="C1994" s="73">
        <f t="shared" ref="C1994:M1994" si="1203">C1933-B1933</f>
        <v>0.29999999999999982</v>
      </c>
      <c r="D1994" s="73">
        <f t="shared" si="1203"/>
        <v>-0.29999999999999982</v>
      </c>
      <c r="E1994" s="73">
        <f t="shared" si="1203"/>
        <v>-0.90000000000000036</v>
      </c>
      <c r="F1994" s="73">
        <f t="shared" si="1203"/>
        <v>-9.9999999999999645E-2</v>
      </c>
      <c r="G1994" s="73">
        <f t="shared" si="1203"/>
        <v>0.70000000000000018</v>
      </c>
      <c r="H1994" s="73">
        <f t="shared" si="1203"/>
        <v>-0.20000000000000018</v>
      </c>
      <c r="I1994" s="73">
        <f t="shared" si="1203"/>
        <v>-0.40000000000000036</v>
      </c>
      <c r="J1994" s="73">
        <f t="shared" si="1203"/>
        <v>-0.70000000000000018</v>
      </c>
      <c r="K1994" s="73">
        <f t="shared" si="1203"/>
        <v>-0.19999999999999929</v>
      </c>
      <c r="L1994" s="73">
        <f t="shared" si="1203"/>
        <v>0.29999999999999982</v>
      </c>
      <c r="M1994" s="73">
        <f t="shared" si="1203"/>
        <v>0.39999999999999947</v>
      </c>
      <c r="N1994" s="60"/>
      <c r="O1994" s="60"/>
      <c r="P1994" s="60"/>
      <c r="Q1994" s="60"/>
      <c r="R1994" s="60"/>
      <c r="S1994" s="60"/>
      <c r="T1994" s="60"/>
    </row>
    <row r="1995" spans="1:20" s="79" customFormat="1" x14ac:dyDescent="0.2">
      <c r="A1995" s="65" t="s">
        <v>121</v>
      </c>
      <c r="B1995" s="70">
        <f>(B1994/M1932)*100</f>
        <v>14.925373134328357</v>
      </c>
      <c r="C1995" s="73">
        <f t="shared" ref="C1995:M1995" si="1204">(C1994/B1933)*100</f>
        <v>3.8961038961038938</v>
      </c>
      <c r="D1995" s="73">
        <f t="shared" si="1204"/>
        <v>-3.7499999999999978</v>
      </c>
      <c r="E1995" s="73">
        <f t="shared" si="1204"/>
        <v>-11.688311688311693</v>
      </c>
      <c r="F1995" s="73">
        <f t="shared" si="1204"/>
        <v>-1.4705882352941124</v>
      </c>
      <c r="G1995" s="73">
        <f t="shared" si="1204"/>
        <v>10.447761194029853</v>
      </c>
      <c r="H1995" s="73">
        <f t="shared" si="1204"/>
        <v>-2.7027027027027049</v>
      </c>
      <c r="I1995" s="73">
        <f t="shared" si="1204"/>
        <v>-5.5555555555555598</v>
      </c>
      <c r="J1995" s="73">
        <f t="shared" si="1204"/>
        <v>-10.294117647058826</v>
      </c>
      <c r="K1995" s="73">
        <f t="shared" si="1204"/>
        <v>-3.2786885245901525</v>
      </c>
      <c r="L1995" s="73">
        <f t="shared" si="1204"/>
        <v>5.0847457627118615</v>
      </c>
      <c r="M1995" s="73">
        <f t="shared" si="1204"/>
        <v>6.4516129032257981</v>
      </c>
      <c r="N1995" s="60"/>
      <c r="O1995" s="60"/>
      <c r="P1995" s="60"/>
      <c r="Q1995" s="60"/>
      <c r="R1995" s="60"/>
      <c r="S1995" s="60"/>
      <c r="T1995" s="60"/>
    </row>
    <row r="1996" spans="1:20" x14ac:dyDescent="0.2">
      <c r="B1996" s="64" t="s">
        <v>7</v>
      </c>
      <c r="C1996" s="65" t="s">
        <v>8</v>
      </c>
      <c r="D1996" s="65" t="s">
        <v>9</v>
      </c>
      <c r="E1996" s="65" t="s">
        <v>10</v>
      </c>
      <c r="F1996" s="65" t="s">
        <v>11</v>
      </c>
      <c r="G1996" s="65" t="s">
        <v>12</v>
      </c>
      <c r="H1996" s="65" t="s">
        <v>13</v>
      </c>
      <c r="I1996" s="65" t="s">
        <v>14</v>
      </c>
      <c r="J1996" s="65" t="s">
        <v>15</v>
      </c>
      <c r="K1996" s="65" t="s">
        <v>16</v>
      </c>
      <c r="L1996" s="65" t="s">
        <v>17</v>
      </c>
      <c r="M1996" s="65" t="s">
        <v>18</v>
      </c>
      <c r="N1996" s="65" t="s">
        <v>40</v>
      </c>
    </row>
    <row r="1997" spans="1:20" s="79" customFormat="1" x14ac:dyDescent="0.2">
      <c r="A1997" s="65" t="s">
        <v>122</v>
      </c>
      <c r="B1997" s="70">
        <f t="shared" ref="B1997:H1997" si="1205">B1933-B1932</f>
        <v>-0.79999999999999982</v>
      </c>
      <c r="C1997" s="73">
        <f t="shared" si="1205"/>
        <v>-0.69999999999999929</v>
      </c>
      <c r="D1997" s="73">
        <f t="shared" si="1205"/>
        <v>-0.70000000000000018</v>
      </c>
      <c r="E1997" s="73">
        <f t="shared" si="1205"/>
        <v>-0.79999999999999982</v>
      </c>
      <c r="F1997" s="73">
        <f t="shared" si="1205"/>
        <v>-0.59999999999999964</v>
      </c>
      <c r="G1997" s="73">
        <f t="shared" si="1205"/>
        <v>-0.59999999999999964</v>
      </c>
      <c r="H1997" s="73">
        <f t="shared" si="1205"/>
        <v>-0.39999999999999947</v>
      </c>
      <c r="I1997" s="73">
        <f t="shared" ref="I1997:J1997" si="1206">I1933-I1932</f>
        <v>-0.60000000000000053</v>
      </c>
      <c r="J1997" s="73">
        <f t="shared" si="1206"/>
        <v>-0.80000000000000071</v>
      </c>
      <c r="K1997" s="73">
        <f t="shared" ref="K1997:L1997" si="1207">K1933-K1932</f>
        <v>-0.69999999999999929</v>
      </c>
      <c r="L1997" s="73">
        <f t="shared" si="1207"/>
        <v>-0.5</v>
      </c>
      <c r="M1997" s="73">
        <f t="shared" ref="M1997" si="1208">M1933-M1932</f>
        <v>-0.10000000000000053</v>
      </c>
      <c r="N1997" s="80">
        <f>O1933-O1932</f>
        <v>-0.60833333333333428</v>
      </c>
      <c r="O1997" s="60"/>
      <c r="P1997" s="60"/>
      <c r="Q1997" s="60"/>
      <c r="R1997" s="60"/>
      <c r="S1997" s="60"/>
      <c r="T1997" s="60"/>
    </row>
    <row r="1998" spans="1:20" s="79" customFormat="1" x14ac:dyDescent="0.2">
      <c r="A1998" s="65" t="s">
        <v>123</v>
      </c>
      <c r="B1998" s="70">
        <f t="shared" ref="B1998:H1998" si="1209">(B1997/B1932)*100</f>
        <v>-9.4117647058823515</v>
      </c>
      <c r="C1998" s="73">
        <f t="shared" si="1209"/>
        <v>-8.0459770114942462</v>
      </c>
      <c r="D1998" s="73">
        <f t="shared" si="1209"/>
        <v>-8.3333333333333357</v>
      </c>
      <c r="E1998" s="73">
        <f t="shared" si="1209"/>
        <v>-10.526315789473681</v>
      </c>
      <c r="F1998" s="73">
        <f t="shared" si="1209"/>
        <v>-8.2191780821917764</v>
      </c>
      <c r="G1998" s="73">
        <f t="shared" si="1209"/>
        <v>-7.4999999999999956</v>
      </c>
      <c r="H1998" s="73">
        <f t="shared" si="1209"/>
        <v>-5.2631578947368354</v>
      </c>
      <c r="I1998" s="73">
        <f t="shared" ref="I1998:J1998" si="1210">(I1997/I1932)*100</f>
        <v>-8.1081081081081159</v>
      </c>
      <c r="J1998" s="73">
        <f t="shared" si="1210"/>
        <v>-11.594202898550735</v>
      </c>
      <c r="K1998" s="73">
        <f t="shared" ref="K1998:L1998" si="1211">(K1997/K1932)*100</f>
        <v>-10.606060606060595</v>
      </c>
      <c r="L1998" s="73">
        <f t="shared" si="1211"/>
        <v>-7.4626865671641784</v>
      </c>
      <c r="M1998" s="73">
        <f t="shared" ref="M1998" si="1212">(M1997/M1932)*100</f>
        <v>-1.4925373134328437</v>
      </c>
      <c r="N1998" s="81">
        <f>(N1997/O1932)*100</f>
        <v>-8.0752212389380649</v>
      </c>
      <c r="O1998" s="60"/>
      <c r="P1998" s="60"/>
      <c r="Q1998" s="60"/>
      <c r="R1998" s="60"/>
      <c r="S1998" s="60"/>
      <c r="T1998" s="60"/>
    </row>
    <row r="1999" spans="1:20" s="77" customFormat="1" x14ac:dyDescent="0.2">
      <c r="A1999" s="74"/>
      <c r="B1999" s="75"/>
      <c r="C1999" s="75"/>
      <c r="D1999" s="76"/>
      <c r="E1999" s="76"/>
      <c r="F1999" s="76"/>
      <c r="G1999" s="76"/>
      <c r="H1999" s="76"/>
      <c r="I1999" s="76"/>
      <c r="J1999" s="76"/>
      <c r="K1999" s="76"/>
      <c r="L1999" s="76"/>
      <c r="M1999" s="76"/>
      <c r="N1999" s="76"/>
      <c r="O1999" s="76"/>
      <c r="P1999" s="76"/>
      <c r="Q1999" s="76"/>
      <c r="R1999" s="76"/>
      <c r="S1999" s="76"/>
      <c r="T1999" s="76"/>
    </row>
    <row r="2000" spans="1:20" x14ac:dyDescent="0.2">
      <c r="B2000" s="65" t="s">
        <v>27</v>
      </c>
      <c r="C2000" s="73" t="s">
        <v>24</v>
      </c>
      <c r="D2000" s="73" t="s">
        <v>28</v>
      </c>
      <c r="E2000" s="65" t="s">
        <v>29</v>
      </c>
      <c r="F2000" s="65" t="s">
        <v>30</v>
      </c>
      <c r="G2000" s="65" t="s">
        <v>31</v>
      </c>
      <c r="H2000" s="65" t="s">
        <v>32</v>
      </c>
      <c r="I2000" s="65" t="s">
        <v>33</v>
      </c>
      <c r="J2000" s="65" t="s">
        <v>34</v>
      </c>
      <c r="K2000" s="65" t="s">
        <v>35</v>
      </c>
      <c r="L2000" s="65" t="s">
        <v>36</v>
      </c>
      <c r="M2000" s="65" t="s">
        <v>37</v>
      </c>
      <c r="N2000" s="65"/>
      <c r="O2000" s="65"/>
    </row>
    <row r="2001" spans="1:20" s="79" customFormat="1" x14ac:dyDescent="0.2">
      <c r="A2001" s="65" t="s">
        <v>124</v>
      </c>
      <c r="B2001" s="70">
        <f>B1934-M1933</f>
        <v>1.4000000000000004</v>
      </c>
      <c r="C2001" s="70">
        <f t="shared" ref="C2001:M2001" si="1213">C1934-B1934</f>
        <v>0.19999999999999929</v>
      </c>
      <c r="D2001" s="70">
        <f t="shared" si="1213"/>
        <v>-0.49999999999999911</v>
      </c>
      <c r="E2001" s="70">
        <f t="shared" si="1213"/>
        <v>-0.5</v>
      </c>
      <c r="F2001" s="70">
        <f t="shared" si="1213"/>
        <v>-0.5</v>
      </c>
      <c r="G2001" s="70">
        <f t="shared" si="1213"/>
        <v>0.29999999999999982</v>
      </c>
      <c r="H2001" s="70">
        <f t="shared" si="1213"/>
        <v>-0.20000000000000018</v>
      </c>
      <c r="I2001" s="70">
        <f t="shared" si="1213"/>
        <v>-0.59999999999999964</v>
      </c>
      <c r="J2001" s="70">
        <f t="shared" si="1213"/>
        <v>-0.29999999999999982</v>
      </c>
      <c r="K2001" s="70">
        <f t="shared" si="1213"/>
        <v>-0.20000000000000018</v>
      </c>
      <c r="L2001" s="70">
        <f t="shared" si="1213"/>
        <v>9.9999999999999645E-2</v>
      </c>
      <c r="M2001" s="70">
        <f t="shared" si="1213"/>
        <v>0</v>
      </c>
      <c r="N2001" s="60"/>
      <c r="O2001" s="60"/>
      <c r="P2001" s="60"/>
      <c r="Q2001" s="60"/>
      <c r="R2001" s="60"/>
      <c r="S2001" s="60"/>
      <c r="T2001" s="60"/>
    </row>
    <row r="2002" spans="1:20" s="79" customFormat="1" x14ac:dyDescent="0.2">
      <c r="A2002" s="65" t="s">
        <v>125</v>
      </c>
      <c r="B2002" s="70">
        <f>(B2001/M1933)*100</f>
        <v>21.212121212121218</v>
      </c>
      <c r="C2002" s="70">
        <f t="shared" ref="C2002:M2002" si="1214">(C2001/B1934)*100</f>
        <v>2.4999999999999911</v>
      </c>
      <c r="D2002" s="70">
        <f t="shared" si="1214"/>
        <v>-6.0975609756097455</v>
      </c>
      <c r="E2002" s="70">
        <f t="shared" si="1214"/>
        <v>-6.4935064935064926</v>
      </c>
      <c r="F2002" s="70">
        <f t="shared" si="1214"/>
        <v>-6.9444444444444446</v>
      </c>
      <c r="G2002" s="70">
        <f t="shared" si="1214"/>
        <v>4.4776119402985044</v>
      </c>
      <c r="H2002" s="70">
        <f t="shared" si="1214"/>
        <v>-2.8571428571428599</v>
      </c>
      <c r="I2002" s="70">
        <f t="shared" si="1214"/>
        <v>-8.8235294117647012</v>
      </c>
      <c r="J2002" s="70">
        <f t="shared" si="1214"/>
        <v>-4.8387096774193523</v>
      </c>
      <c r="K2002" s="70">
        <f t="shared" si="1214"/>
        <v>-3.3898305084745792</v>
      </c>
      <c r="L2002" s="70">
        <f t="shared" si="1214"/>
        <v>1.7543859649122744</v>
      </c>
      <c r="M2002" s="70">
        <f t="shared" si="1214"/>
        <v>0</v>
      </c>
      <c r="N2002" s="60"/>
      <c r="O2002" s="60"/>
      <c r="P2002" s="60"/>
      <c r="Q2002" s="60"/>
      <c r="R2002" s="60"/>
      <c r="S2002" s="60"/>
      <c r="T2002" s="60"/>
    </row>
    <row r="2003" spans="1:20" x14ac:dyDescent="0.2">
      <c r="B2003" s="64" t="s">
        <v>7</v>
      </c>
      <c r="C2003" s="65" t="s">
        <v>8</v>
      </c>
      <c r="D2003" s="65" t="s">
        <v>9</v>
      </c>
      <c r="E2003" s="65" t="s">
        <v>10</v>
      </c>
      <c r="F2003" s="65" t="s">
        <v>11</v>
      </c>
      <c r="G2003" s="65" t="s">
        <v>12</v>
      </c>
      <c r="H2003" s="65" t="s">
        <v>13</v>
      </c>
      <c r="I2003" s="65" t="s">
        <v>14</v>
      </c>
      <c r="J2003" s="65" t="s">
        <v>15</v>
      </c>
      <c r="K2003" s="65" t="s">
        <v>16</v>
      </c>
      <c r="L2003" s="65" t="s">
        <v>17</v>
      </c>
      <c r="M2003" s="65" t="s">
        <v>18</v>
      </c>
      <c r="N2003" s="65" t="s">
        <v>40</v>
      </c>
    </row>
    <row r="2004" spans="1:20" s="79" customFormat="1" x14ac:dyDescent="0.2">
      <c r="A2004" s="65" t="s">
        <v>126</v>
      </c>
      <c r="B2004" s="70">
        <f t="shared" ref="B2004:M2004" si="1215">B1934-B1933</f>
        <v>0.29999999999999982</v>
      </c>
      <c r="C2004" s="70">
        <f t="shared" si="1215"/>
        <v>0.19999999999999929</v>
      </c>
      <c r="D2004" s="70">
        <f t="shared" si="1215"/>
        <v>0</v>
      </c>
      <c r="E2004" s="70">
        <f t="shared" si="1215"/>
        <v>0.40000000000000036</v>
      </c>
      <c r="F2004" s="70">
        <f t="shared" si="1215"/>
        <v>0</v>
      </c>
      <c r="G2004" s="70">
        <f t="shared" si="1215"/>
        <v>-0.40000000000000036</v>
      </c>
      <c r="H2004" s="70">
        <f t="shared" si="1215"/>
        <v>-0.40000000000000036</v>
      </c>
      <c r="I2004" s="70">
        <f t="shared" si="1215"/>
        <v>-0.59999999999999964</v>
      </c>
      <c r="J2004" s="70">
        <f t="shared" si="1215"/>
        <v>-0.19999999999999929</v>
      </c>
      <c r="K2004" s="70">
        <f t="shared" si="1215"/>
        <v>-0.20000000000000018</v>
      </c>
      <c r="L2004" s="70">
        <f t="shared" si="1215"/>
        <v>-0.40000000000000036</v>
      </c>
      <c r="M2004" s="70">
        <f t="shared" si="1215"/>
        <v>-0.79999999999999982</v>
      </c>
      <c r="N2004" s="69">
        <f>O1934-O1933</f>
        <v>-0.17500000000000071</v>
      </c>
      <c r="O2004" s="60"/>
      <c r="P2004" s="60"/>
      <c r="Q2004" s="60"/>
      <c r="R2004" s="60"/>
      <c r="S2004" s="60"/>
      <c r="T2004" s="60"/>
    </row>
    <row r="2005" spans="1:20" s="79" customFormat="1" x14ac:dyDescent="0.2">
      <c r="A2005" s="65" t="s">
        <v>127</v>
      </c>
      <c r="B2005" s="70">
        <f t="shared" ref="B2005:M2005" si="1216">(B2004/B1933)*100</f>
        <v>3.8961038961038938</v>
      </c>
      <c r="C2005" s="70">
        <f t="shared" si="1216"/>
        <v>2.4999999999999911</v>
      </c>
      <c r="D2005" s="70">
        <f t="shared" si="1216"/>
        <v>0</v>
      </c>
      <c r="E2005" s="70">
        <f t="shared" si="1216"/>
        <v>5.8823529411764763</v>
      </c>
      <c r="F2005" s="70">
        <f t="shared" si="1216"/>
        <v>0</v>
      </c>
      <c r="G2005" s="70">
        <f t="shared" si="1216"/>
        <v>-5.4054054054054097</v>
      </c>
      <c r="H2005" s="70">
        <f t="shared" si="1216"/>
        <v>-5.5555555555555598</v>
      </c>
      <c r="I2005" s="70">
        <f t="shared" si="1216"/>
        <v>-8.8235294117647012</v>
      </c>
      <c r="J2005" s="70">
        <f t="shared" si="1216"/>
        <v>-3.2786885245901525</v>
      </c>
      <c r="K2005" s="70">
        <f t="shared" si="1216"/>
        <v>-3.3898305084745792</v>
      </c>
      <c r="L2005" s="70">
        <f t="shared" si="1216"/>
        <v>-6.4516129032258114</v>
      </c>
      <c r="M2005" s="70">
        <f t="shared" si="1216"/>
        <v>-12.121212121212119</v>
      </c>
      <c r="N2005" s="70">
        <f>(N2004/O1933)*100</f>
        <v>-2.5270758122743784</v>
      </c>
      <c r="O2005" s="60"/>
      <c r="P2005" s="60"/>
      <c r="Q2005" s="60"/>
      <c r="R2005" s="60"/>
      <c r="S2005" s="60"/>
      <c r="T2005" s="60"/>
    </row>
    <row r="2006" spans="1:20" s="77" customFormat="1" x14ac:dyDescent="0.2">
      <c r="A2006" s="74"/>
      <c r="B2006" s="75"/>
      <c r="C2006" s="75"/>
      <c r="D2006" s="76"/>
      <c r="E2006" s="76"/>
      <c r="F2006" s="76"/>
      <c r="G2006" s="76"/>
      <c r="H2006" s="76"/>
      <c r="I2006" s="76"/>
      <c r="J2006" s="76"/>
      <c r="K2006" s="76"/>
      <c r="L2006" s="76"/>
      <c r="M2006" s="76"/>
      <c r="N2006" s="76"/>
      <c r="O2006" s="76"/>
      <c r="P2006" s="76"/>
      <c r="Q2006" s="76"/>
      <c r="R2006" s="76"/>
      <c r="S2006" s="76"/>
      <c r="T2006" s="76"/>
    </row>
    <row r="2007" spans="1:20" x14ac:dyDescent="0.2">
      <c r="A2007" s="62"/>
      <c r="B2007" s="65" t="s">
        <v>27</v>
      </c>
      <c r="C2007" s="73" t="s">
        <v>24</v>
      </c>
      <c r="D2007" s="73" t="s">
        <v>28</v>
      </c>
      <c r="E2007" s="65" t="s">
        <v>29</v>
      </c>
      <c r="F2007" s="65" t="s">
        <v>30</v>
      </c>
      <c r="G2007" s="65" t="s">
        <v>31</v>
      </c>
      <c r="H2007" s="65" t="s">
        <v>32</v>
      </c>
      <c r="I2007" s="65" t="s">
        <v>33</v>
      </c>
      <c r="J2007" s="65" t="s">
        <v>34</v>
      </c>
      <c r="K2007" s="65" t="s">
        <v>35</v>
      </c>
      <c r="L2007" s="65" t="s">
        <v>36</v>
      </c>
      <c r="M2007" s="65" t="s">
        <v>37</v>
      </c>
      <c r="N2007" s="62"/>
      <c r="O2007" s="62"/>
      <c r="P2007" s="62"/>
      <c r="Q2007" s="62"/>
      <c r="R2007" s="62"/>
      <c r="S2007" s="62"/>
      <c r="T2007" s="62"/>
    </row>
    <row r="2008" spans="1:20" x14ac:dyDescent="0.2">
      <c r="A2008" s="65" t="s">
        <v>128</v>
      </c>
      <c r="B2008" s="70">
        <f>B1935-M1934</f>
        <v>0.90000000000000036</v>
      </c>
      <c r="C2008" s="70">
        <f t="shared" ref="C2008:M2008" si="1217">C1935-B1935</f>
        <v>0.29999999999999982</v>
      </c>
      <c r="D2008" s="70">
        <f t="shared" si="1217"/>
        <v>-0.29999999999999982</v>
      </c>
      <c r="E2008" s="70">
        <f t="shared" si="1217"/>
        <v>-0.79999999999999982</v>
      </c>
      <c r="F2008" s="70">
        <f t="shared" si="1217"/>
        <v>-0.40000000000000036</v>
      </c>
      <c r="G2008" s="70">
        <f t="shared" si="1217"/>
        <v>0.5</v>
      </c>
      <c r="H2008" s="70">
        <f t="shared" si="1217"/>
        <v>-0.20000000000000018</v>
      </c>
      <c r="I2008" s="70">
        <f t="shared" si="1217"/>
        <v>-0.70000000000000018</v>
      </c>
      <c r="J2008" s="70">
        <f t="shared" si="1217"/>
        <v>-0.39999999999999947</v>
      </c>
      <c r="K2008" s="70">
        <f t="shared" si="1217"/>
        <v>-0.10000000000000053</v>
      </c>
      <c r="L2008" s="70">
        <f t="shared" si="1217"/>
        <v>0.10000000000000053</v>
      </c>
      <c r="M2008" s="70">
        <f t="shared" si="1217"/>
        <v>0.29999999999999982</v>
      </c>
      <c r="N2008" s="62"/>
      <c r="O2008" s="62"/>
      <c r="P2008" s="62"/>
      <c r="Q2008" s="62"/>
      <c r="R2008" s="62"/>
      <c r="S2008" s="62"/>
      <c r="T2008" s="62"/>
    </row>
    <row r="2009" spans="1:20" x14ac:dyDescent="0.2">
      <c r="A2009" s="65" t="s">
        <v>129</v>
      </c>
      <c r="B2009" s="70">
        <f>(B2008/M1934)*100</f>
        <v>15.517241379310351</v>
      </c>
      <c r="C2009" s="70">
        <f t="shared" ref="C2009:M2009" si="1218">(C2008/B1935)*100</f>
        <v>4.4776119402985044</v>
      </c>
      <c r="D2009" s="70">
        <f t="shared" si="1218"/>
        <v>-4.2857142857142829</v>
      </c>
      <c r="E2009" s="70">
        <f t="shared" si="1218"/>
        <v>-11.940298507462684</v>
      </c>
      <c r="F2009" s="70">
        <f t="shared" si="1218"/>
        <v>-6.7796610169491585</v>
      </c>
      <c r="G2009" s="70">
        <f t="shared" si="1218"/>
        <v>9.0909090909090917</v>
      </c>
      <c r="H2009" s="70">
        <f t="shared" si="1218"/>
        <v>-3.3333333333333361</v>
      </c>
      <c r="I2009" s="70">
        <f t="shared" si="1218"/>
        <v>-12.068965517241383</v>
      </c>
      <c r="J2009" s="70">
        <f t="shared" si="1218"/>
        <v>-7.8431372549019507</v>
      </c>
      <c r="K2009" s="70">
        <f t="shared" si="1218"/>
        <v>-2.1276595744680966</v>
      </c>
      <c r="L2009" s="70">
        <f t="shared" si="1218"/>
        <v>2.1739130434782727</v>
      </c>
      <c r="M2009" s="70">
        <f t="shared" si="1218"/>
        <v>6.3829787234042508</v>
      </c>
      <c r="N2009" s="62"/>
      <c r="O2009" s="62"/>
      <c r="P2009" s="62"/>
      <c r="Q2009" s="62"/>
      <c r="R2009" s="62"/>
      <c r="S2009" s="62"/>
      <c r="T2009" s="62"/>
    </row>
    <row r="2010" spans="1:20" x14ac:dyDescent="0.2">
      <c r="B2010" s="64" t="s">
        <v>7</v>
      </c>
      <c r="C2010" s="65" t="s">
        <v>8</v>
      </c>
      <c r="D2010" s="65" t="s">
        <v>9</v>
      </c>
      <c r="E2010" s="65" t="s">
        <v>10</v>
      </c>
      <c r="F2010" s="65" t="s">
        <v>11</v>
      </c>
      <c r="G2010" s="65" t="s">
        <v>12</v>
      </c>
      <c r="H2010" s="65" t="s">
        <v>13</v>
      </c>
      <c r="I2010" s="65" t="s">
        <v>14</v>
      </c>
      <c r="J2010" s="65" t="s">
        <v>15</v>
      </c>
      <c r="K2010" s="65" t="s">
        <v>16</v>
      </c>
      <c r="L2010" s="65" t="s">
        <v>17</v>
      </c>
      <c r="M2010" s="65" t="s">
        <v>18</v>
      </c>
      <c r="N2010" s="65" t="s">
        <v>40</v>
      </c>
      <c r="O2010" s="62"/>
      <c r="P2010" s="62"/>
      <c r="Q2010" s="62"/>
      <c r="R2010" s="62"/>
      <c r="S2010" s="62"/>
      <c r="T2010" s="62"/>
    </row>
    <row r="2011" spans="1:20" x14ac:dyDescent="0.2">
      <c r="A2011" s="65" t="s">
        <v>130</v>
      </c>
      <c r="B2011" s="70">
        <f>B1935-B1934</f>
        <v>-1.2999999999999998</v>
      </c>
      <c r="C2011" s="70">
        <f t="shared" ref="C2011:D2011" si="1219">C1935-C1934</f>
        <v>-1.1999999999999993</v>
      </c>
      <c r="D2011" s="70">
        <f t="shared" si="1219"/>
        <v>-1</v>
      </c>
      <c r="E2011" s="70">
        <f t="shared" ref="E2011:F2011" si="1220">E1935-E1934</f>
        <v>-1.2999999999999998</v>
      </c>
      <c r="F2011" s="70">
        <f t="shared" si="1220"/>
        <v>-1.2000000000000002</v>
      </c>
      <c r="G2011" s="70">
        <f t="shared" ref="G2011:H2011" si="1221">G1935-G1934</f>
        <v>-1</v>
      </c>
      <c r="H2011" s="70">
        <f t="shared" si="1221"/>
        <v>-1</v>
      </c>
      <c r="I2011" s="70">
        <f t="shared" ref="I2011:J2011" si="1222">I1935-I1934</f>
        <v>-1.1000000000000005</v>
      </c>
      <c r="J2011" s="70">
        <f t="shared" si="1222"/>
        <v>-1.2000000000000002</v>
      </c>
      <c r="K2011" s="70">
        <f t="shared" ref="K2011:L2011" si="1223">K1935-K1934</f>
        <v>-1.1000000000000005</v>
      </c>
      <c r="L2011" s="70">
        <f t="shared" si="1223"/>
        <v>-1.0999999999999996</v>
      </c>
      <c r="M2011" s="70">
        <f t="shared" ref="M2011" si="1224">M1935-M1934</f>
        <v>-0.79999999999999982</v>
      </c>
      <c r="N2011" s="69">
        <f>O1935-O1934</f>
        <v>-1.1083333333333325</v>
      </c>
      <c r="O2011" s="62"/>
      <c r="P2011" s="62"/>
      <c r="Q2011" s="62"/>
      <c r="R2011" s="62"/>
      <c r="S2011" s="62"/>
      <c r="T2011" s="62"/>
    </row>
    <row r="2012" spans="1:20" x14ac:dyDescent="0.2">
      <c r="A2012" s="65" t="s">
        <v>131</v>
      </c>
      <c r="B2012" s="70">
        <f>(B2011/B1934)*100</f>
        <v>-16.249999999999996</v>
      </c>
      <c r="C2012" s="70">
        <f t="shared" ref="C2012:D2012" si="1225">(C2011/C1934)*100</f>
        <v>-14.634146341463408</v>
      </c>
      <c r="D2012" s="70">
        <f t="shared" si="1225"/>
        <v>-12.987012987012985</v>
      </c>
      <c r="E2012" s="70">
        <f t="shared" ref="E2012:F2012" si="1226">(E2011/E1934)*100</f>
        <v>-18.055555555555554</v>
      </c>
      <c r="F2012" s="70">
        <f t="shared" si="1226"/>
        <v>-17.910447761194032</v>
      </c>
      <c r="G2012" s="70">
        <f t="shared" ref="G2012:H2012" si="1227">(G2011/G1934)*100</f>
        <v>-14.285714285714285</v>
      </c>
      <c r="H2012" s="70">
        <f t="shared" si="1227"/>
        <v>-14.705882352941178</v>
      </c>
      <c r="I2012" s="70">
        <f t="shared" ref="I2012:J2012" si="1228">(I2011/I1934)*100</f>
        <v>-17.741935483870979</v>
      </c>
      <c r="J2012" s="70">
        <f t="shared" si="1228"/>
        <v>-20.33898305084746</v>
      </c>
      <c r="K2012" s="70">
        <f t="shared" ref="K2012:L2012" si="1229">(K2011/K1934)*100</f>
        <v>-19.298245614035096</v>
      </c>
      <c r="L2012" s="70">
        <f t="shared" si="1229"/>
        <v>-18.965517241379303</v>
      </c>
      <c r="M2012" s="70">
        <f t="shared" ref="M2012" si="1230">(M2011/M1934)*100</f>
        <v>-13.793103448275859</v>
      </c>
      <c r="N2012" s="70">
        <f>(N2011/O1934)*100</f>
        <v>-16.419753086419743</v>
      </c>
      <c r="O2012" s="62"/>
      <c r="P2012" s="62"/>
      <c r="Q2012" s="62"/>
      <c r="R2012" s="62"/>
      <c r="S2012" s="62"/>
      <c r="T2012" s="62"/>
    </row>
    <row r="2013" spans="1:20" s="77" customFormat="1" x14ac:dyDescent="0.2">
      <c r="A2013" s="74"/>
      <c r="B2013" s="75"/>
      <c r="C2013" s="75"/>
      <c r="D2013" s="76"/>
      <c r="E2013" s="76"/>
      <c r="F2013" s="76"/>
      <c r="G2013" s="76"/>
      <c r="H2013" s="76"/>
      <c r="I2013" s="76"/>
      <c r="J2013" s="76"/>
      <c r="K2013" s="76"/>
      <c r="L2013" s="76"/>
      <c r="M2013" s="76"/>
      <c r="N2013" s="76"/>
      <c r="O2013" s="76"/>
      <c r="P2013" s="76"/>
      <c r="Q2013" s="76"/>
      <c r="R2013" s="76"/>
      <c r="S2013" s="76"/>
      <c r="T2013" s="76"/>
    </row>
    <row r="2014" spans="1:20" x14ac:dyDescent="0.2">
      <c r="A2014" s="62"/>
      <c r="B2014" s="65" t="s">
        <v>27</v>
      </c>
      <c r="C2014" s="73" t="s">
        <v>24</v>
      </c>
      <c r="D2014" s="73" t="s">
        <v>28</v>
      </c>
      <c r="E2014" s="65" t="s">
        <v>29</v>
      </c>
      <c r="F2014" s="65" t="s">
        <v>30</v>
      </c>
      <c r="G2014" s="65" t="s">
        <v>31</v>
      </c>
      <c r="H2014" s="65" t="s">
        <v>32</v>
      </c>
      <c r="I2014" s="65" t="s">
        <v>33</v>
      </c>
      <c r="J2014" s="65" t="s">
        <v>34</v>
      </c>
      <c r="K2014" s="65" t="s">
        <v>35</v>
      </c>
      <c r="L2014" s="65" t="s">
        <v>36</v>
      </c>
      <c r="M2014" s="65" t="s">
        <v>37</v>
      </c>
      <c r="N2014" s="62"/>
      <c r="O2014" s="62"/>
      <c r="P2014" s="62"/>
      <c r="Q2014" s="62"/>
      <c r="R2014" s="62"/>
      <c r="S2014" s="62"/>
      <c r="T2014" s="62"/>
    </row>
    <row r="2015" spans="1:20" x14ac:dyDescent="0.2">
      <c r="A2015" s="65" t="s">
        <v>132</v>
      </c>
      <c r="B2015" s="70"/>
      <c r="C2015" s="70"/>
      <c r="D2015" s="70"/>
      <c r="E2015" s="70"/>
      <c r="F2015" s="70"/>
      <c r="G2015" s="70"/>
      <c r="H2015" s="70"/>
      <c r="I2015" s="70"/>
      <c r="J2015" s="70"/>
      <c r="K2015" s="70"/>
      <c r="L2015" s="70"/>
      <c r="M2015" s="70"/>
      <c r="N2015" s="62"/>
      <c r="O2015" s="62"/>
      <c r="P2015" s="62"/>
      <c r="Q2015" s="62"/>
      <c r="R2015" s="62"/>
      <c r="S2015" s="62"/>
      <c r="T2015" s="62"/>
    </row>
    <row r="2016" spans="1:20" x14ac:dyDescent="0.2">
      <c r="A2016" s="65" t="s">
        <v>133</v>
      </c>
      <c r="B2016" s="70"/>
      <c r="C2016" s="70"/>
      <c r="D2016" s="70"/>
      <c r="E2016" s="70"/>
      <c r="F2016" s="70"/>
      <c r="G2016" s="70"/>
      <c r="H2016" s="70"/>
      <c r="I2016" s="70"/>
      <c r="J2016" s="70"/>
      <c r="K2016" s="70"/>
      <c r="L2016" s="70"/>
      <c r="M2016" s="70"/>
      <c r="N2016" s="62"/>
      <c r="O2016" s="62"/>
      <c r="P2016" s="62"/>
      <c r="Q2016" s="62"/>
      <c r="R2016" s="62"/>
      <c r="S2016" s="62"/>
      <c r="T2016" s="62"/>
    </row>
    <row r="2017" spans="1:20" x14ac:dyDescent="0.2">
      <c r="B2017" s="64" t="s">
        <v>7</v>
      </c>
      <c r="C2017" s="65" t="s">
        <v>8</v>
      </c>
      <c r="D2017" s="65" t="s">
        <v>9</v>
      </c>
      <c r="E2017" s="65" t="s">
        <v>10</v>
      </c>
      <c r="F2017" s="65" t="s">
        <v>11</v>
      </c>
      <c r="G2017" s="65" t="s">
        <v>12</v>
      </c>
      <c r="H2017" s="65" t="s">
        <v>13</v>
      </c>
      <c r="I2017" s="65" t="s">
        <v>14</v>
      </c>
      <c r="J2017" s="65" t="s">
        <v>15</v>
      </c>
      <c r="K2017" s="65" t="s">
        <v>16</v>
      </c>
      <c r="L2017" s="65" t="s">
        <v>17</v>
      </c>
      <c r="M2017" s="65" t="s">
        <v>18</v>
      </c>
      <c r="N2017" s="65" t="s">
        <v>40</v>
      </c>
      <c r="O2017" s="62"/>
      <c r="P2017" s="62"/>
      <c r="Q2017" s="62"/>
      <c r="R2017" s="62"/>
      <c r="S2017" s="62"/>
      <c r="T2017" s="62"/>
    </row>
    <row r="2018" spans="1:20" x14ac:dyDescent="0.2">
      <c r="A2018" s="65" t="s">
        <v>134</v>
      </c>
      <c r="B2018" s="70"/>
      <c r="C2018" s="70"/>
      <c r="D2018" s="70"/>
      <c r="E2018" s="70"/>
      <c r="F2018" s="70"/>
      <c r="G2018" s="70"/>
      <c r="H2018" s="70"/>
      <c r="I2018" s="70"/>
      <c r="J2018" s="70"/>
      <c r="K2018" s="70"/>
      <c r="L2018" s="70"/>
      <c r="M2018" s="70"/>
      <c r="N2018" s="69" t="e">
        <f>N1936-N1935</f>
        <v>#DIV/0!</v>
      </c>
      <c r="O2018" s="62"/>
      <c r="P2018" s="62"/>
      <c r="Q2018" s="62"/>
      <c r="R2018" s="62"/>
      <c r="S2018" s="62"/>
      <c r="T2018" s="62"/>
    </row>
    <row r="2019" spans="1:20" x14ac:dyDescent="0.2">
      <c r="A2019" s="65" t="s">
        <v>135</v>
      </c>
      <c r="B2019" s="70"/>
      <c r="C2019" s="70"/>
      <c r="D2019" s="70"/>
      <c r="E2019" s="70"/>
      <c r="F2019" s="70"/>
      <c r="G2019" s="70"/>
      <c r="H2019" s="70"/>
      <c r="I2019" s="70"/>
      <c r="J2019" s="70"/>
      <c r="K2019" s="70"/>
      <c r="L2019" s="70"/>
      <c r="M2019" s="70"/>
      <c r="N2019" s="70" t="e">
        <f>(N2018/N1935)*100</f>
        <v>#DIV/0!</v>
      </c>
      <c r="O2019" s="62"/>
      <c r="P2019" s="62"/>
      <c r="Q2019" s="62"/>
      <c r="R2019" s="62"/>
      <c r="S2019" s="62"/>
      <c r="T2019" s="62"/>
    </row>
    <row r="2020" spans="1:20" s="77" customFormat="1" x14ac:dyDescent="0.2">
      <c r="A2020" s="74"/>
      <c r="B2020" s="75"/>
      <c r="C2020" s="75"/>
      <c r="D2020" s="76"/>
      <c r="E2020" s="76"/>
      <c r="F2020" s="76"/>
      <c r="G2020" s="76"/>
      <c r="H2020" s="76"/>
      <c r="I2020" s="76"/>
      <c r="J2020" s="76"/>
      <c r="K2020" s="76"/>
      <c r="L2020" s="76"/>
      <c r="M2020" s="76"/>
      <c r="N2020" s="76"/>
      <c r="O2020" s="76"/>
      <c r="P2020" s="76"/>
      <c r="Q2020" s="76"/>
      <c r="R2020" s="76"/>
      <c r="S2020" s="76"/>
      <c r="T2020" s="76"/>
    </row>
    <row r="2021" spans="1:20" s="86" customFormat="1" x14ac:dyDescent="0.2">
      <c r="A2021" s="82"/>
      <c r="B2021" s="90"/>
      <c r="C2021" s="90"/>
      <c r="D2021" s="90"/>
      <c r="E2021" s="90"/>
      <c r="F2021" s="90"/>
      <c r="G2021" s="90"/>
      <c r="H2021" s="90"/>
      <c r="I2021" s="90"/>
      <c r="J2021" s="90"/>
      <c r="K2021" s="90"/>
      <c r="L2021" s="90"/>
      <c r="M2021" s="90"/>
      <c r="N2021" s="85"/>
      <c r="O2021" s="85"/>
      <c r="P2021" s="85"/>
      <c r="Q2021" s="85"/>
      <c r="R2021" s="85"/>
      <c r="S2021" s="85"/>
      <c r="T2021" s="85"/>
    </row>
    <row r="2022" spans="1:20" s="86" customFormat="1" x14ac:dyDescent="0.2">
      <c r="A2022" s="82"/>
      <c r="B2022" s="85"/>
      <c r="C2022" s="85"/>
      <c r="D2022" s="85"/>
      <c r="E2022" s="85"/>
      <c r="F2022" s="85"/>
      <c r="G2022" s="85"/>
      <c r="H2022" s="85"/>
      <c r="I2022" s="85"/>
      <c r="J2022" s="85"/>
      <c r="K2022" s="85"/>
      <c r="L2022" s="85"/>
      <c r="M2022" s="85"/>
      <c r="N2022" s="85"/>
      <c r="O2022" s="85"/>
      <c r="P2022" s="85"/>
      <c r="Q2022" s="85"/>
      <c r="R2022" s="85"/>
      <c r="S2022" s="85"/>
      <c r="T2022" s="85"/>
    </row>
    <row r="2023" spans="1:20" x14ac:dyDescent="0.2">
      <c r="A2023" s="59" t="s">
        <v>19</v>
      </c>
      <c r="B2023" s="64" t="s">
        <v>7</v>
      </c>
      <c r="C2023" s="65" t="s">
        <v>8</v>
      </c>
      <c r="D2023" s="65" t="s">
        <v>9</v>
      </c>
      <c r="E2023" s="65" t="s">
        <v>10</v>
      </c>
      <c r="F2023" s="65" t="s">
        <v>11</v>
      </c>
      <c r="G2023" s="65" t="s">
        <v>12</v>
      </c>
      <c r="H2023" s="65" t="s">
        <v>13</v>
      </c>
      <c r="I2023" s="65" t="s">
        <v>14</v>
      </c>
      <c r="J2023" s="65" t="s">
        <v>15</v>
      </c>
      <c r="K2023" s="65" t="s">
        <v>16</v>
      </c>
      <c r="L2023" s="65" t="s">
        <v>17</v>
      </c>
      <c r="M2023" s="65" t="s">
        <v>18</v>
      </c>
      <c r="N2023" s="65" t="s">
        <v>40</v>
      </c>
      <c r="O2023" s="60"/>
    </row>
    <row r="2024" spans="1:20" s="79" customFormat="1" x14ac:dyDescent="0.2">
      <c r="A2024" s="64">
        <v>2003</v>
      </c>
      <c r="B2024" s="69">
        <v>6.5</v>
      </c>
      <c r="C2024" s="69">
        <v>6.4</v>
      </c>
      <c r="D2024" s="69">
        <v>6.2</v>
      </c>
      <c r="E2024" s="69">
        <v>5.8</v>
      </c>
      <c r="F2024" s="69">
        <v>5.8</v>
      </c>
      <c r="G2024" s="69">
        <v>6.5</v>
      </c>
      <c r="H2024" s="69">
        <v>6.3</v>
      </c>
      <c r="I2024" s="69">
        <v>6</v>
      </c>
      <c r="J2024" s="69">
        <v>5.8</v>
      </c>
      <c r="K2024" s="69">
        <v>5.6</v>
      </c>
      <c r="L2024" s="69">
        <v>5.6</v>
      </c>
      <c r="M2024" s="69">
        <v>5.4</v>
      </c>
      <c r="N2024" s="80">
        <f t="shared" ref="N2024:N2030" si="1231">AVERAGE(B2024:M2024)</f>
        <v>5.9916666666666671</v>
      </c>
      <c r="O2024" s="80">
        <f t="shared" ref="O2024:O2032" si="1232">AVERAGE(B2024:M2024)</f>
        <v>5.9916666666666671</v>
      </c>
      <c r="P2024" s="60"/>
      <c r="Q2024" s="60"/>
      <c r="R2024" s="60"/>
      <c r="S2024" s="60"/>
      <c r="T2024" s="60"/>
    </row>
    <row r="2025" spans="1:20" x14ac:dyDescent="0.2">
      <c r="A2025" s="65">
        <v>2004</v>
      </c>
      <c r="B2025" s="69">
        <v>6.3</v>
      </c>
      <c r="C2025" s="69">
        <v>6</v>
      </c>
      <c r="D2025" s="69">
        <v>6</v>
      </c>
      <c r="E2025" s="69">
        <v>5.4</v>
      </c>
      <c r="F2025" s="69">
        <v>5.3</v>
      </c>
      <c r="G2025" s="69">
        <v>5.8</v>
      </c>
      <c r="H2025" s="69">
        <v>5.7</v>
      </c>
      <c r="I2025" s="69">
        <v>5.4</v>
      </c>
      <c r="J2025" s="69">
        <v>5.0999999999999996</v>
      </c>
      <c r="K2025" s="69">
        <v>5.0999999999999996</v>
      </c>
      <c r="L2025" s="69">
        <v>5.2</v>
      </c>
      <c r="M2025" s="69">
        <v>5.0999999999999996</v>
      </c>
      <c r="N2025" s="80">
        <f t="shared" si="1231"/>
        <v>5.5333333333333341</v>
      </c>
      <c r="O2025" s="80">
        <f t="shared" si="1232"/>
        <v>5.5333333333333341</v>
      </c>
    </row>
    <row r="2026" spans="1:20" x14ac:dyDescent="0.2">
      <c r="A2026" s="65">
        <v>2005</v>
      </c>
      <c r="B2026" s="69">
        <v>5.7</v>
      </c>
      <c r="C2026" s="69">
        <v>5.8</v>
      </c>
      <c r="D2026" s="69">
        <v>5.4</v>
      </c>
      <c r="E2026" s="69">
        <v>4.9000000000000004</v>
      </c>
      <c r="F2026" s="69">
        <v>4.9000000000000004</v>
      </c>
      <c r="G2026" s="69">
        <v>5.2</v>
      </c>
      <c r="H2026" s="69">
        <v>5.2</v>
      </c>
      <c r="I2026" s="69">
        <v>4.9000000000000004</v>
      </c>
      <c r="J2026" s="69">
        <v>4.8</v>
      </c>
      <c r="K2026" s="69">
        <v>4.5999999999999996</v>
      </c>
      <c r="L2026" s="69">
        <v>4.8</v>
      </c>
      <c r="M2026" s="69">
        <v>4.5999999999999996</v>
      </c>
      <c r="N2026" s="80">
        <f t="shared" si="1231"/>
        <v>5.0666666666666655</v>
      </c>
      <c r="O2026" s="80">
        <f t="shared" si="1232"/>
        <v>5.0666666666666655</v>
      </c>
    </row>
    <row r="2027" spans="1:20" x14ac:dyDescent="0.2">
      <c r="A2027" s="65">
        <v>2006</v>
      </c>
      <c r="B2027" s="69">
        <v>5.0999999999999996</v>
      </c>
      <c r="C2027" s="69">
        <v>5.0999999999999996</v>
      </c>
      <c r="D2027" s="69">
        <v>4.8</v>
      </c>
      <c r="E2027" s="69">
        <v>4.5</v>
      </c>
      <c r="F2027" s="69">
        <v>4.4000000000000004</v>
      </c>
      <c r="G2027" s="69">
        <v>4.8</v>
      </c>
      <c r="H2027" s="69">
        <v>5</v>
      </c>
      <c r="I2027" s="69">
        <v>4.5999999999999996</v>
      </c>
      <c r="J2027" s="69">
        <v>4.4000000000000004</v>
      </c>
      <c r="K2027" s="69">
        <v>4.0999999999999996</v>
      </c>
      <c r="L2027" s="69">
        <v>4.3</v>
      </c>
      <c r="M2027" s="69">
        <v>4.3</v>
      </c>
      <c r="N2027" s="80">
        <f t="shared" si="1231"/>
        <v>4.6166666666666663</v>
      </c>
      <c r="O2027" s="80">
        <f t="shared" si="1232"/>
        <v>4.6166666666666663</v>
      </c>
    </row>
    <row r="2028" spans="1:20" x14ac:dyDescent="0.2">
      <c r="A2028" s="65">
        <v>2007</v>
      </c>
      <c r="B2028" s="69">
        <v>5</v>
      </c>
      <c r="C2028" s="69">
        <v>4.9000000000000004</v>
      </c>
      <c r="D2028" s="69">
        <v>4.5</v>
      </c>
      <c r="E2028" s="69">
        <v>4.3</v>
      </c>
      <c r="F2028" s="69">
        <v>4.3</v>
      </c>
      <c r="G2028" s="69">
        <v>4.7</v>
      </c>
      <c r="H2028" s="69">
        <v>4.9000000000000004</v>
      </c>
      <c r="I2028" s="69">
        <v>4.5999999999999996</v>
      </c>
      <c r="J2028" s="69">
        <v>4.5</v>
      </c>
      <c r="K2028" s="69">
        <v>4.4000000000000004</v>
      </c>
      <c r="L2028" s="69">
        <v>4.5</v>
      </c>
      <c r="M2028" s="69">
        <v>4.8</v>
      </c>
      <c r="N2028" s="80">
        <f t="shared" si="1231"/>
        <v>4.6166666666666663</v>
      </c>
      <c r="O2028" s="80">
        <f t="shared" si="1232"/>
        <v>4.6166666666666663</v>
      </c>
    </row>
    <row r="2029" spans="1:20" x14ac:dyDescent="0.2">
      <c r="A2029" s="65">
        <v>2008</v>
      </c>
      <c r="B2029" s="69">
        <v>5.4</v>
      </c>
      <c r="C2029" s="69">
        <v>5.2</v>
      </c>
      <c r="D2029" s="69">
        <v>5.2</v>
      </c>
      <c r="E2029" s="69">
        <v>4.8</v>
      </c>
      <c r="F2029" s="69">
        <v>5.2</v>
      </c>
      <c r="G2029" s="69">
        <v>5.7</v>
      </c>
      <c r="H2029" s="69">
        <v>6</v>
      </c>
      <c r="I2029" s="69">
        <v>6.1</v>
      </c>
      <c r="J2029" s="69">
        <v>6</v>
      </c>
      <c r="K2029" s="69">
        <v>6.1</v>
      </c>
      <c r="L2029" s="69">
        <v>6.5</v>
      </c>
      <c r="M2029" s="69">
        <v>7.1</v>
      </c>
      <c r="N2029" s="80">
        <f t="shared" si="1231"/>
        <v>5.7749999999999995</v>
      </c>
      <c r="O2029" s="80">
        <f t="shared" si="1232"/>
        <v>5.7749999999999995</v>
      </c>
    </row>
    <row r="2030" spans="1:20" x14ac:dyDescent="0.2">
      <c r="A2030" s="65">
        <v>2009</v>
      </c>
      <c r="B2030" s="69">
        <v>8.5</v>
      </c>
      <c r="C2030" s="69">
        <v>8.9</v>
      </c>
      <c r="D2030" s="69">
        <v>9</v>
      </c>
      <c r="E2030" s="69">
        <v>8.6</v>
      </c>
      <c r="F2030" s="69">
        <v>9.1</v>
      </c>
      <c r="G2030" s="69">
        <v>9.6999999999999993</v>
      </c>
      <c r="H2030" s="69">
        <v>9.6999999999999993</v>
      </c>
      <c r="I2030" s="69">
        <v>9.6</v>
      </c>
      <c r="J2030" s="69">
        <v>9.5</v>
      </c>
      <c r="K2030" s="69">
        <v>9.5</v>
      </c>
      <c r="L2030" s="69">
        <v>9.4</v>
      </c>
      <c r="M2030" s="69">
        <v>9.6999999999999993</v>
      </c>
      <c r="N2030" s="80">
        <f t="shared" si="1231"/>
        <v>9.2666666666666675</v>
      </c>
      <c r="O2030" s="80">
        <f t="shared" si="1232"/>
        <v>9.2666666666666675</v>
      </c>
    </row>
    <row r="2031" spans="1:20" x14ac:dyDescent="0.2">
      <c r="A2031" s="65">
        <v>2010</v>
      </c>
      <c r="B2031" s="69">
        <v>10.6</v>
      </c>
      <c r="C2031" s="69">
        <v>10.4</v>
      </c>
      <c r="D2031" s="69">
        <v>10.199999999999999</v>
      </c>
      <c r="E2031" s="69">
        <v>9.5</v>
      </c>
      <c r="F2031" s="69">
        <v>9.3000000000000007</v>
      </c>
      <c r="G2031" s="69">
        <v>9.6</v>
      </c>
      <c r="H2031" s="69">
        <v>9.6999999999999993</v>
      </c>
      <c r="I2031" s="69">
        <v>9.5</v>
      </c>
      <c r="J2031" s="69">
        <v>9.1999999999999993</v>
      </c>
      <c r="K2031" s="69">
        <v>9</v>
      </c>
      <c r="L2031" s="69">
        <v>9.3000000000000007</v>
      </c>
      <c r="M2031" s="69">
        <v>9.1</v>
      </c>
      <c r="N2031" s="80">
        <f>AVERAGE(B2031:M2031)</f>
        <v>9.6166666666666654</v>
      </c>
      <c r="O2031" s="80">
        <f t="shared" si="1232"/>
        <v>9.6166666666666654</v>
      </c>
    </row>
    <row r="2032" spans="1:20" x14ac:dyDescent="0.2">
      <c r="A2032" s="65">
        <v>2011</v>
      </c>
      <c r="B2032" s="69">
        <v>9.8000000000000007</v>
      </c>
      <c r="C2032" s="69">
        <v>9.5</v>
      </c>
      <c r="D2032" s="69">
        <v>9.1999999999999993</v>
      </c>
      <c r="E2032" s="69">
        <v>8.6999999999999993</v>
      </c>
      <c r="F2032" s="69">
        <v>8.6999999999999993</v>
      </c>
      <c r="G2032" s="69">
        <v>9.3000000000000007</v>
      </c>
      <c r="H2032" s="69">
        <v>9.3000000000000007</v>
      </c>
      <c r="I2032" s="69">
        <v>9.1</v>
      </c>
      <c r="J2032" s="69">
        <v>8.8000000000000007</v>
      </c>
      <c r="K2032" s="69">
        <v>8.5</v>
      </c>
      <c r="L2032" s="69">
        <v>8.1999999999999993</v>
      </c>
      <c r="M2032" s="69">
        <v>8.3000000000000007</v>
      </c>
      <c r="N2032" s="80">
        <f>AVERAGE(B2032:M2032)</f>
        <v>8.9499999999999993</v>
      </c>
      <c r="O2032" s="80">
        <f t="shared" si="1232"/>
        <v>8.9499999999999993</v>
      </c>
    </row>
    <row r="2033" spans="1:22" x14ac:dyDescent="0.2">
      <c r="A2033" s="65">
        <v>2012</v>
      </c>
      <c r="B2033" s="69">
        <v>8.8000000000000007</v>
      </c>
      <c r="C2033" s="69">
        <v>8.6999999999999993</v>
      </c>
      <c r="D2033" s="69">
        <v>8.4</v>
      </c>
      <c r="E2033" s="69">
        <v>7.7</v>
      </c>
      <c r="F2033" s="69">
        <v>7.9</v>
      </c>
      <c r="G2033" s="69">
        <v>8.4</v>
      </c>
      <c r="H2033" s="69">
        <v>8.6</v>
      </c>
      <c r="I2033" s="69">
        <v>8.1999999999999993</v>
      </c>
      <c r="J2033" s="69">
        <v>7.6</v>
      </c>
      <c r="K2033" s="69">
        <v>7.5</v>
      </c>
      <c r="L2033" s="69">
        <v>7.4</v>
      </c>
      <c r="M2033" s="69">
        <v>7.6</v>
      </c>
      <c r="N2033" s="80">
        <f>AVERAGE(B2033:M2033)</f>
        <v>8.0666666666666664</v>
      </c>
      <c r="O2033" s="80">
        <f>AVERAGE(B2033:M2033)</f>
        <v>8.0666666666666664</v>
      </c>
    </row>
    <row r="2034" spans="1:22" x14ac:dyDescent="0.2">
      <c r="A2034" s="65">
        <v>2013</v>
      </c>
      <c r="B2034" s="69">
        <v>8.5</v>
      </c>
      <c r="C2034" s="69">
        <v>8.1</v>
      </c>
      <c r="D2034" s="69">
        <v>7.6</v>
      </c>
      <c r="E2034" s="69">
        <v>7.1</v>
      </c>
      <c r="F2034" s="69">
        <v>7.3</v>
      </c>
      <c r="G2034" s="69">
        <v>7.8</v>
      </c>
      <c r="H2034" s="69">
        <v>7.7</v>
      </c>
      <c r="I2034" s="69">
        <v>7.3</v>
      </c>
      <c r="J2034" s="69">
        <v>7</v>
      </c>
      <c r="K2034" s="69">
        <v>7</v>
      </c>
      <c r="L2034" s="69">
        <v>6.6</v>
      </c>
      <c r="M2034" s="69">
        <v>6.7</v>
      </c>
      <c r="N2034" s="80">
        <f>AVERAGE(B2034:M2034)</f>
        <v>7.3916666666666666</v>
      </c>
      <c r="O2034" s="80">
        <f>AVERAGE(B2034:M2034)</f>
        <v>7.3916666666666666</v>
      </c>
    </row>
    <row r="2035" spans="1:22" x14ac:dyDescent="0.2">
      <c r="A2035" s="65">
        <v>2014</v>
      </c>
      <c r="B2035" s="69">
        <v>7</v>
      </c>
      <c r="C2035" s="69">
        <v>7</v>
      </c>
      <c r="D2035" s="69">
        <v>6.8</v>
      </c>
      <c r="E2035" s="69">
        <v>5.9</v>
      </c>
      <c r="F2035" s="69">
        <v>6.1</v>
      </c>
      <c r="G2035" s="69">
        <v>6.3</v>
      </c>
      <c r="H2035" s="69">
        <v>6.5</v>
      </c>
      <c r="I2035" s="69">
        <v>6.3</v>
      </c>
      <c r="J2035" s="69">
        <v>5.7</v>
      </c>
      <c r="K2035" s="69">
        <v>5.5</v>
      </c>
      <c r="L2035" s="72">
        <v>5.5</v>
      </c>
      <c r="M2035" s="72">
        <v>5.4</v>
      </c>
      <c r="N2035" s="80">
        <f>AVERAGE(B2035:M2035)</f>
        <v>6.166666666666667</v>
      </c>
      <c r="O2035" s="80">
        <f>AVERAGE(B2035:M2035)</f>
        <v>6.166666666666667</v>
      </c>
    </row>
    <row r="2036" spans="1:22" x14ac:dyDescent="0.2">
      <c r="A2036" s="65">
        <v>2015</v>
      </c>
      <c r="B2036" s="69"/>
      <c r="C2036" s="69"/>
      <c r="D2036" s="69"/>
      <c r="E2036" s="69"/>
      <c r="F2036" s="69"/>
      <c r="G2036" s="69"/>
      <c r="H2036" s="69"/>
      <c r="I2036" s="69"/>
      <c r="J2036" s="69"/>
      <c r="K2036" s="72"/>
      <c r="L2036" s="72"/>
      <c r="M2036" s="69"/>
      <c r="N2036" s="80" t="e">
        <f>AVERAGE(B2036:B2036)</f>
        <v>#DIV/0!</v>
      </c>
      <c r="O2036" s="80" t="e">
        <f>AVERAGE(B2036:M2036)</f>
        <v>#DIV/0!</v>
      </c>
    </row>
    <row r="2037" spans="1:22" x14ac:dyDescent="0.2">
      <c r="B2037" s="114" t="s">
        <v>27</v>
      </c>
      <c r="C2037" s="114" t="s">
        <v>24</v>
      </c>
      <c r="D2037" s="114" t="s">
        <v>28</v>
      </c>
      <c r="E2037" s="114" t="s">
        <v>29</v>
      </c>
      <c r="F2037" s="114" t="s">
        <v>30</v>
      </c>
      <c r="G2037" s="114" t="s">
        <v>31</v>
      </c>
      <c r="H2037" s="114" t="s">
        <v>32</v>
      </c>
      <c r="I2037" s="114" t="s">
        <v>33</v>
      </c>
      <c r="J2037" s="114" t="s">
        <v>34</v>
      </c>
      <c r="K2037" s="114" t="s">
        <v>35</v>
      </c>
      <c r="L2037" s="114" t="s">
        <v>36</v>
      </c>
      <c r="M2037" s="114" t="s">
        <v>37</v>
      </c>
      <c r="N2037" s="60"/>
      <c r="O2037" s="60"/>
    </row>
    <row r="2038" spans="1:22" x14ac:dyDescent="0.2">
      <c r="A2038" s="65" t="s">
        <v>25</v>
      </c>
      <c r="B2038" s="69">
        <f>B2025-M2024</f>
        <v>0.89999999999999947</v>
      </c>
      <c r="C2038" s="69">
        <f t="shared" ref="C2038:M2038" si="1233">C2025-B2025</f>
        <v>-0.29999999999999982</v>
      </c>
      <c r="D2038" s="69">
        <f t="shared" si="1233"/>
        <v>0</v>
      </c>
      <c r="E2038" s="69">
        <f t="shared" si="1233"/>
        <v>-0.59999999999999964</v>
      </c>
      <c r="F2038" s="69">
        <f t="shared" si="1233"/>
        <v>-0.10000000000000053</v>
      </c>
      <c r="G2038" s="69">
        <f t="shared" si="1233"/>
        <v>0.5</v>
      </c>
      <c r="H2038" s="69">
        <f t="shared" si="1233"/>
        <v>-9.9999999999999645E-2</v>
      </c>
      <c r="I2038" s="69">
        <f t="shared" si="1233"/>
        <v>-0.29999999999999982</v>
      </c>
      <c r="J2038" s="69">
        <f t="shared" si="1233"/>
        <v>-0.30000000000000071</v>
      </c>
      <c r="K2038" s="69">
        <f t="shared" si="1233"/>
        <v>0</v>
      </c>
      <c r="L2038" s="69">
        <f t="shared" si="1233"/>
        <v>0.10000000000000053</v>
      </c>
      <c r="M2038" s="69">
        <f t="shared" si="1233"/>
        <v>-0.10000000000000053</v>
      </c>
      <c r="N2038" s="60"/>
      <c r="O2038" s="60"/>
    </row>
    <row r="2039" spans="1:22" x14ac:dyDescent="0.2">
      <c r="A2039" s="65" t="s">
        <v>26</v>
      </c>
      <c r="B2039" s="69">
        <f>(B2038/M2024)*100</f>
        <v>16.666666666666654</v>
      </c>
      <c r="C2039" s="69">
        <f t="shared" ref="C2039:M2039" si="1234">(C2038/B2025)*100</f>
        <v>-4.7619047619047592</v>
      </c>
      <c r="D2039" s="69">
        <f t="shared" si="1234"/>
        <v>0</v>
      </c>
      <c r="E2039" s="69">
        <f t="shared" si="1234"/>
        <v>-9.9999999999999929</v>
      </c>
      <c r="F2039" s="69">
        <f t="shared" si="1234"/>
        <v>-1.8518518518518614</v>
      </c>
      <c r="G2039" s="69">
        <f t="shared" si="1234"/>
        <v>9.433962264150944</v>
      </c>
      <c r="H2039" s="69">
        <f t="shared" si="1234"/>
        <v>-1.7241379310344769</v>
      </c>
      <c r="I2039" s="69">
        <f t="shared" si="1234"/>
        <v>-5.2631578947368389</v>
      </c>
      <c r="J2039" s="69">
        <f t="shared" si="1234"/>
        <v>-5.5555555555555687</v>
      </c>
      <c r="K2039" s="69">
        <f t="shared" si="1234"/>
        <v>0</v>
      </c>
      <c r="L2039" s="69">
        <f t="shared" si="1234"/>
        <v>1.960784313725501</v>
      </c>
      <c r="M2039" s="69">
        <f t="shared" si="1234"/>
        <v>-1.9230769230769333</v>
      </c>
      <c r="N2039" s="121"/>
      <c r="O2039" s="114"/>
    </row>
    <row r="2040" spans="1:22" x14ac:dyDescent="0.2">
      <c r="B2040" s="64" t="s">
        <v>7</v>
      </c>
      <c r="C2040" s="65" t="s">
        <v>8</v>
      </c>
      <c r="D2040" s="65" t="s">
        <v>9</v>
      </c>
      <c r="E2040" s="65" t="s">
        <v>10</v>
      </c>
      <c r="F2040" s="65" t="s">
        <v>11</v>
      </c>
      <c r="G2040" s="65" t="s">
        <v>12</v>
      </c>
      <c r="H2040" s="65" t="s">
        <v>13</v>
      </c>
      <c r="I2040" s="65" t="s">
        <v>14</v>
      </c>
      <c r="J2040" s="65" t="s">
        <v>15</v>
      </c>
      <c r="K2040" s="65" t="s">
        <v>16</v>
      </c>
      <c r="L2040" s="65" t="s">
        <v>17</v>
      </c>
      <c r="M2040" s="65" t="s">
        <v>18</v>
      </c>
      <c r="N2040" s="65" t="s">
        <v>40</v>
      </c>
      <c r="O2040" s="114"/>
    </row>
    <row r="2041" spans="1:22" x14ac:dyDescent="0.2">
      <c r="A2041" s="65" t="s">
        <v>38</v>
      </c>
      <c r="B2041" s="69">
        <f t="shared" ref="B2041:M2041" si="1235">B2025-B2024</f>
        <v>-0.20000000000000018</v>
      </c>
      <c r="C2041" s="69">
        <f t="shared" si="1235"/>
        <v>-0.40000000000000036</v>
      </c>
      <c r="D2041" s="69">
        <f t="shared" si="1235"/>
        <v>-0.20000000000000018</v>
      </c>
      <c r="E2041" s="69">
        <f t="shared" si="1235"/>
        <v>-0.39999999999999947</v>
      </c>
      <c r="F2041" s="69">
        <f t="shared" si="1235"/>
        <v>-0.5</v>
      </c>
      <c r="G2041" s="69">
        <f t="shared" si="1235"/>
        <v>-0.70000000000000018</v>
      </c>
      <c r="H2041" s="69">
        <f t="shared" si="1235"/>
        <v>-0.59999999999999964</v>
      </c>
      <c r="I2041" s="69">
        <f t="shared" si="1235"/>
        <v>-0.59999999999999964</v>
      </c>
      <c r="J2041" s="69">
        <f t="shared" si="1235"/>
        <v>-0.70000000000000018</v>
      </c>
      <c r="K2041" s="69">
        <f t="shared" si="1235"/>
        <v>-0.5</v>
      </c>
      <c r="L2041" s="69">
        <f t="shared" si="1235"/>
        <v>-0.39999999999999947</v>
      </c>
      <c r="M2041" s="69">
        <f t="shared" si="1235"/>
        <v>-0.30000000000000071</v>
      </c>
      <c r="N2041" s="78">
        <f>O2025-O2024</f>
        <v>-0.45833333333333304</v>
      </c>
      <c r="O2041" s="106"/>
    </row>
    <row r="2042" spans="1:22" x14ac:dyDescent="0.2">
      <c r="A2042" s="65" t="s">
        <v>39</v>
      </c>
      <c r="B2042" s="69">
        <f t="shared" ref="B2042:M2042" si="1236">(B2041/B2024)*100</f>
        <v>-3.0769230769230793</v>
      </c>
      <c r="C2042" s="69">
        <f t="shared" si="1236"/>
        <v>-6.2500000000000053</v>
      </c>
      <c r="D2042" s="69">
        <f t="shared" si="1236"/>
        <v>-3.2258064516129057</v>
      </c>
      <c r="E2042" s="69">
        <f t="shared" si="1236"/>
        <v>-6.8965517241379226</v>
      </c>
      <c r="F2042" s="69">
        <f t="shared" si="1236"/>
        <v>-8.6206896551724146</v>
      </c>
      <c r="G2042" s="69">
        <f t="shared" si="1236"/>
        <v>-10.769230769230772</v>
      </c>
      <c r="H2042" s="69">
        <f t="shared" si="1236"/>
        <v>-9.5238095238095184</v>
      </c>
      <c r="I2042" s="69">
        <f t="shared" si="1236"/>
        <v>-9.9999999999999929</v>
      </c>
      <c r="J2042" s="69">
        <f t="shared" si="1236"/>
        <v>-12.068965517241383</v>
      </c>
      <c r="K2042" s="69">
        <f t="shared" si="1236"/>
        <v>-8.9285714285714288</v>
      </c>
      <c r="L2042" s="69">
        <f t="shared" si="1236"/>
        <v>-7.1428571428571344</v>
      </c>
      <c r="M2042" s="69">
        <f t="shared" si="1236"/>
        <v>-5.5555555555555687</v>
      </c>
      <c r="N2042" s="69">
        <f>(N2041/O2024)*100</f>
        <v>-7.6495132127955427</v>
      </c>
      <c r="O2042" s="122"/>
    </row>
    <row r="2043" spans="1:22" s="77" customFormat="1" x14ac:dyDescent="0.2">
      <c r="A2043" s="74"/>
      <c r="B2043" s="93"/>
      <c r="C2043" s="93"/>
      <c r="D2043" s="93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123"/>
      <c r="P2043" s="76"/>
      <c r="Q2043" s="76"/>
      <c r="R2043" s="76"/>
      <c r="S2043" s="76"/>
      <c r="T2043" s="76"/>
    </row>
    <row r="2044" spans="1:22" x14ac:dyDescent="0.2">
      <c r="B2044" s="114" t="s">
        <v>27</v>
      </c>
      <c r="C2044" s="114" t="s">
        <v>24</v>
      </c>
      <c r="D2044" s="114" t="s">
        <v>28</v>
      </c>
      <c r="E2044" s="114" t="s">
        <v>29</v>
      </c>
      <c r="F2044" s="114" t="s">
        <v>30</v>
      </c>
      <c r="G2044" s="114" t="s">
        <v>31</v>
      </c>
      <c r="H2044" s="114" t="s">
        <v>32</v>
      </c>
      <c r="I2044" s="114" t="s">
        <v>33</v>
      </c>
      <c r="J2044" s="114" t="s">
        <v>34</v>
      </c>
      <c r="K2044" s="114" t="s">
        <v>35</v>
      </c>
      <c r="L2044" s="114" t="s">
        <v>36</v>
      </c>
      <c r="M2044" s="114" t="s">
        <v>37</v>
      </c>
      <c r="N2044" s="60"/>
      <c r="O2044" s="60"/>
    </row>
    <row r="2045" spans="1:22" x14ac:dyDescent="0.2">
      <c r="A2045" s="65" t="s">
        <v>61</v>
      </c>
      <c r="B2045" s="70">
        <f>B2026-M2025</f>
        <v>0.60000000000000053</v>
      </c>
      <c r="C2045" s="70">
        <f t="shared" ref="C2045:M2045" si="1237">C2026-B2026</f>
        <v>9.9999999999999645E-2</v>
      </c>
      <c r="D2045" s="70">
        <f t="shared" si="1237"/>
        <v>-0.39999999999999947</v>
      </c>
      <c r="E2045" s="70">
        <f t="shared" si="1237"/>
        <v>-0.5</v>
      </c>
      <c r="F2045" s="70">
        <f t="shared" si="1237"/>
        <v>0</v>
      </c>
      <c r="G2045" s="70">
        <f t="shared" si="1237"/>
        <v>0.29999999999999982</v>
      </c>
      <c r="H2045" s="70">
        <f t="shared" si="1237"/>
        <v>0</v>
      </c>
      <c r="I2045" s="70">
        <f t="shared" si="1237"/>
        <v>-0.29999999999999982</v>
      </c>
      <c r="J2045" s="70">
        <f t="shared" si="1237"/>
        <v>-0.10000000000000053</v>
      </c>
      <c r="K2045" s="70">
        <f t="shared" si="1237"/>
        <v>-0.20000000000000018</v>
      </c>
      <c r="L2045" s="70">
        <f t="shared" si="1237"/>
        <v>0.20000000000000018</v>
      </c>
      <c r="M2045" s="70">
        <f t="shared" si="1237"/>
        <v>-0.20000000000000018</v>
      </c>
      <c r="Q2045" s="102"/>
      <c r="R2045" s="60"/>
      <c r="S2045" s="60"/>
      <c r="T2045" s="60"/>
      <c r="U2045" s="60"/>
      <c r="V2045" s="60"/>
    </row>
    <row r="2046" spans="1:22" x14ac:dyDescent="0.2">
      <c r="A2046" s="65" t="s">
        <v>62</v>
      </c>
      <c r="B2046" s="70">
        <f>(B2045/M2025)*100</f>
        <v>11.764705882352953</v>
      </c>
      <c r="C2046" s="70">
        <f t="shared" ref="C2046:M2046" si="1238">(C2045/B2026)*100</f>
        <v>1.7543859649122744</v>
      </c>
      <c r="D2046" s="70">
        <f t="shared" si="1238"/>
        <v>-6.8965517241379226</v>
      </c>
      <c r="E2046" s="70">
        <f t="shared" si="1238"/>
        <v>-9.2592592592592595</v>
      </c>
      <c r="F2046" s="70">
        <f t="shared" si="1238"/>
        <v>0</v>
      </c>
      <c r="G2046" s="70">
        <f t="shared" si="1238"/>
        <v>6.122448979591832</v>
      </c>
      <c r="H2046" s="70">
        <f t="shared" si="1238"/>
        <v>0</v>
      </c>
      <c r="I2046" s="70">
        <f t="shared" si="1238"/>
        <v>-5.7692307692307656</v>
      </c>
      <c r="J2046" s="70">
        <f t="shared" si="1238"/>
        <v>-2.0408163265306229</v>
      </c>
      <c r="K2046" s="70">
        <f t="shared" si="1238"/>
        <v>-4.1666666666666705</v>
      </c>
      <c r="L2046" s="70">
        <f t="shared" si="1238"/>
        <v>4.3478260869565259</v>
      </c>
      <c r="M2046" s="70">
        <f t="shared" si="1238"/>
        <v>-4.1666666666666705</v>
      </c>
      <c r="Q2046" s="102"/>
      <c r="R2046" s="60"/>
      <c r="S2046" s="60"/>
      <c r="T2046" s="60"/>
      <c r="U2046" s="60"/>
      <c r="V2046" s="60"/>
    </row>
    <row r="2047" spans="1:22" x14ac:dyDescent="0.2">
      <c r="B2047" s="64" t="s">
        <v>7</v>
      </c>
      <c r="C2047" s="65" t="s">
        <v>8</v>
      </c>
      <c r="D2047" s="65" t="s">
        <v>9</v>
      </c>
      <c r="E2047" s="65" t="s">
        <v>10</v>
      </c>
      <c r="F2047" s="65" t="s">
        <v>11</v>
      </c>
      <c r="G2047" s="65" t="s">
        <v>12</v>
      </c>
      <c r="H2047" s="65" t="s">
        <v>13</v>
      </c>
      <c r="I2047" s="65" t="s">
        <v>14</v>
      </c>
      <c r="J2047" s="65" t="s">
        <v>15</v>
      </c>
      <c r="K2047" s="65" t="s">
        <v>16</v>
      </c>
      <c r="L2047" s="65" t="s">
        <v>17</v>
      </c>
      <c r="M2047" s="65" t="s">
        <v>18</v>
      </c>
      <c r="N2047" s="65" t="s">
        <v>40</v>
      </c>
      <c r="Q2047" s="102"/>
      <c r="R2047" s="60"/>
      <c r="S2047" s="60"/>
      <c r="T2047" s="60"/>
      <c r="U2047" s="60"/>
      <c r="V2047" s="60"/>
    </row>
    <row r="2048" spans="1:22" x14ac:dyDescent="0.2">
      <c r="A2048" s="65" t="s">
        <v>63</v>
      </c>
      <c r="B2048" s="70">
        <f t="shared" ref="B2048:M2048" si="1239">B2026-B2025</f>
        <v>-0.59999999999999964</v>
      </c>
      <c r="C2048" s="70">
        <f t="shared" si="1239"/>
        <v>-0.20000000000000018</v>
      </c>
      <c r="D2048" s="70">
        <f t="shared" si="1239"/>
        <v>-0.59999999999999964</v>
      </c>
      <c r="E2048" s="70">
        <f t="shared" si="1239"/>
        <v>-0.5</v>
      </c>
      <c r="F2048" s="70">
        <f t="shared" si="1239"/>
        <v>-0.39999999999999947</v>
      </c>
      <c r="G2048" s="70">
        <f t="shared" si="1239"/>
        <v>-0.59999999999999964</v>
      </c>
      <c r="H2048" s="70">
        <f t="shared" si="1239"/>
        <v>-0.5</v>
      </c>
      <c r="I2048" s="70">
        <f t="shared" si="1239"/>
        <v>-0.5</v>
      </c>
      <c r="J2048" s="70">
        <f t="shared" si="1239"/>
        <v>-0.29999999999999982</v>
      </c>
      <c r="K2048" s="70">
        <f t="shared" si="1239"/>
        <v>-0.5</v>
      </c>
      <c r="L2048" s="70">
        <f t="shared" si="1239"/>
        <v>-0.40000000000000036</v>
      </c>
      <c r="M2048" s="70">
        <f t="shared" si="1239"/>
        <v>-0.5</v>
      </c>
      <c r="N2048" s="78">
        <f>O2026-O2025</f>
        <v>-0.46666666666666856</v>
      </c>
      <c r="Q2048" s="102"/>
      <c r="R2048" s="60"/>
      <c r="S2048" s="60"/>
      <c r="T2048" s="60"/>
      <c r="U2048" s="60"/>
      <c r="V2048" s="60"/>
    </row>
    <row r="2049" spans="1:22" x14ac:dyDescent="0.2">
      <c r="A2049" s="65" t="s">
        <v>64</v>
      </c>
      <c r="B2049" s="70">
        <f t="shared" ref="B2049:M2049" si="1240">(B2048/B2025)*100</f>
        <v>-9.5238095238095184</v>
      </c>
      <c r="C2049" s="70">
        <f t="shared" si="1240"/>
        <v>-3.3333333333333361</v>
      </c>
      <c r="D2049" s="70">
        <f t="shared" si="1240"/>
        <v>-9.9999999999999929</v>
      </c>
      <c r="E2049" s="70">
        <f t="shared" si="1240"/>
        <v>-9.2592592592592595</v>
      </c>
      <c r="F2049" s="70">
        <f t="shared" si="1240"/>
        <v>-7.547169811320745</v>
      </c>
      <c r="G2049" s="70">
        <f t="shared" si="1240"/>
        <v>-10.344827586206891</v>
      </c>
      <c r="H2049" s="70">
        <f t="shared" si="1240"/>
        <v>-8.7719298245614024</v>
      </c>
      <c r="I2049" s="70">
        <f t="shared" si="1240"/>
        <v>-9.2592592592592595</v>
      </c>
      <c r="J2049" s="70">
        <f t="shared" si="1240"/>
        <v>-5.8823529411764675</v>
      </c>
      <c r="K2049" s="70">
        <f t="shared" si="1240"/>
        <v>-9.8039215686274517</v>
      </c>
      <c r="L2049" s="70">
        <f t="shared" si="1240"/>
        <v>-7.6923076923076987</v>
      </c>
      <c r="M2049" s="70">
        <f t="shared" si="1240"/>
        <v>-9.8039215686274517</v>
      </c>
      <c r="N2049" s="69">
        <f>(N2048/O2025)*100</f>
        <v>-8.4337349397590682</v>
      </c>
      <c r="Q2049" s="102"/>
      <c r="R2049" s="60"/>
      <c r="S2049" s="60"/>
      <c r="T2049" s="60"/>
      <c r="U2049" s="60"/>
      <c r="V2049" s="60"/>
    </row>
    <row r="2050" spans="1:22" s="77" customFormat="1" x14ac:dyDescent="0.2">
      <c r="A2050" s="74"/>
      <c r="B2050" s="93"/>
      <c r="C2050" s="93"/>
      <c r="D2050" s="93"/>
      <c r="E2050" s="93"/>
      <c r="F2050" s="93"/>
      <c r="G2050" s="93"/>
      <c r="H2050" s="93"/>
      <c r="I2050" s="93"/>
      <c r="J2050" s="93"/>
      <c r="K2050" s="93"/>
      <c r="L2050" s="93"/>
      <c r="M2050" s="93"/>
      <c r="N2050" s="93"/>
      <c r="O2050" s="123"/>
      <c r="P2050" s="76"/>
      <c r="Q2050" s="76"/>
      <c r="R2050" s="76"/>
      <c r="S2050" s="76"/>
      <c r="T2050" s="76"/>
    </row>
    <row r="2051" spans="1:22" s="79" customFormat="1" x14ac:dyDescent="0.2">
      <c r="A2051" s="65"/>
      <c r="B2051" s="65" t="s">
        <v>27</v>
      </c>
      <c r="C2051" s="73" t="s">
        <v>24</v>
      </c>
      <c r="D2051" s="73" t="s">
        <v>28</v>
      </c>
      <c r="E2051" s="65" t="s">
        <v>29</v>
      </c>
      <c r="F2051" s="65" t="s">
        <v>30</v>
      </c>
      <c r="G2051" s="65" t="s">
        <v>31</v>
      </c>
      <c r="H2051" s="65" t="s">
        <v>32</v>
      </c>
      <c r="I2051" s="65" t="s">
        <v>33</v>
      </c>
      <c r="J2051" s="65" t="s">
        <v>34</v>
      </c>
      <c r="K2051" s="65" t="s">
        <v>35</v>
      </c>
      <c r="L2051" s="65" t="s">
        <v>36</v>
      </c>
      <c r="M2051" s="65" t="s">
        <v>37</v>
      </c>
      <c r="N2051" s="80"/>
      <c r="O2051" s="124"/>
      <c r="P2051" s="60"/>
      <c r="Q2051" s="60"/>
      <c r="R2051" s="60"/>
      <c r="S2051" s="60"/>
      <c r="T2051" s="60"/>
    </row>
    <row r="2052" spans="1:22" s="79" customFormat="1" x14ac:dyDescent="0.2">
      <c r="A2052" s="65" t="s">
        <v>65</v>
      </c>
      <c r="B2052" s="70">
        <f>B2027-M2026</f>
        <v>0.5</v>
      </c>
      <c r="C2052" s="70">
        <f t="shared" ref="C2052:J2052" si="1241">C2027-B2027</f>
        <v>0</v>
      </c>
      <c r="D2052" s="70">
        <f t="shared" si="1241"/>
        <v>-0.29999999999999982</v>
      </c>
      <c r="E2052" s="70">
        <f t="shared" si="1241"/>
        <v>-0.29999999999999982</v>
      </c>
      <c r="F2052" s="70">
        <f t="shared" si="1241"/>
        <v>-9.9999999999999645E-2</v>
      </c>
      <c r="G2052" s="70">
        <f t="shared" si="1241"/>
        <v>0.39999999999999947</v>
      </c>
      <c r="H2052" s="70">
        <f t="shared" si="1241"/>
        <v>0.20000000000000018</v>
      </c>
      <c r="I2052" s="70">
        <f t="shared" si="1241"/>
        <v>-0.40000000000000036</v>
      </c>
      <c r="J2052" s="70">
        <f t="shared" si="1241"/>
        <v>-0.19999999999999929</v>
      </c>
      <c r="K2052" s="70">
        <f>K2027-J2027</f>
        <v>-0.30000000000000071</v>
      </c>
      <c r="L2052" s="70">
        <f>L2027-K2027</f>
        <v>0.20000000000000018</v>
      </c>
      <c r="M2052" s="70">
        <f>M2027-L2027</f>
        <v>0</v>
      </c>
      <c r="N2052" s="64"/>
      <c r="O2052" s="60"/>
      <c r="P2052" s="60"/>
      <c r="Q2052" s="102"/>
      <c r="R2052" s="80"/>
      <c r="S2052" s="80"/>
      <c r="T2052" s="80"/>
      <c r="U2052" s="80"/>
      <c r="V2052" s="80"/>
    </row>
    <row r="2053" spans="1:22" s="79" customFormat="1" x14ac:dyDescent="0.2">
      <c r="A2053" s="65" t="s">
        <v>66</v>
      </c>
      <c r="B2053" s="70">
        <f>(B2052/M2026)*100</f>
        <v>10.869565217391305</v>
      </c>
      <c r="C2053" s="70">
        <f t="shared" ref="C2053:J2053" si="1242">(C2052/B2027)*100</f>
        <v>0</v>
      </c>
      <c r="D2053" s="70">
        <f t="shared" si="1242"/>
        <v>-5.8823529411764675</v>
      </c>
      <c r="E2053" s="70">
        <f t="shared" si="1242"/>
        <v>-6.2499999999999964</v>
      </c>
      <c r="F2053" s="70">
        <f t="shared" si="1242"/>
        <v>-2.2222222222222143</v>
      </c>
      <c r="G2053" s="70">
        <f t="shared" si="1242"/>
        <v>9.0909090909090793</v>
      </c>
      <c r="H2053" s="70">
        <f t="shared" si="1242"/>
        <v>4.1666666666666705</v>
      </c>
      <c r="I2053" s="70">
        <f t="shared" si="1242"/>
        <v>-8.0000000000000071</v>
      </c>
      <c r="J2053" s="70">
        <f t="shared" si="1242"/>
        <v>-4.3478260869565064</v>
      </c>
      <c r="K2053" s="70">
        <f>(K2052/J2027)*100</f>
        <v>-6.8181818181818343</v>
      </c>
      <c r="L2053" s="70">
        <f>(L2052/K2027)*100</f>
        <v>4.8780487804878101</v>
      </c>
      <c r="M2053" s="70">
        <f>(M2052/L2027)*100</f>
        <v>0</v>
      </c>
      <c r="N2053" s="80"/>
      <c r="O2053" s="60"/>
      <c r="P2053" s="60"/>
      <c r="Q2053" s="102"/>
      <c r="R2053" s="80"/>
      <c r="S2053" s="80"/>
      <c r="T2053" s="80"/>
      <c r="U2053" s="80"/>
      <c r="V2053" s="80"/>
    </row>
    <row r="2054" spans="1:22" s="79" customFormat="1" x14ac:dyDescent="0.2">
      <c r="A2054" s="65"/>
      <c r="B2054" s="64" t="s">
        <v>7</v>
      </c>
      <c r="C2054" s="65" t="s">
        <v>8</v>
      </c>
      <c r="D2054" s="65" t="s">
        <v>9</v>
      </c>
      <c r="E2054" s="65" t="s">
        <v>10</v>
      </c>
      <c r="F2054" s="65" t="s">
        <v>11</v>
      </c>
      <c r="G2054" s="65" t="s">
        <v>12</v>
      </c>
      <c r="H2054" s="65" t="s">
        <v>13</v>
      </c>
      <c r="I2054" s="65" t="s">
        <v>14</v>
      </c>
      <c r="J2054" s="65" t="s">
        <v>15</v>
      </c>
      <c r="K2054" s="65" t="s">
        <v>16</v>
      </c>
      <c r="L2054" s="65" t="s">
        <v>17</v>
      </c>
      <c r="M2054" s="65" t="s">
        <v>18</v>
      </c>
      <c r="N2054" s="65" t="s">
        <v>40</v>
      </c>
      <c r="O2054" s="60"/>
      <c r="P2054" s="60"/>
      <c r="Q2054" s="102"/>
      <c r="R2054" s="80"/>
      <c r="S2054" s="80"/>
      <c r="T2054" s="80"/>
      <c r="U2054" s="80"/>
      <c r="V2054" s="80"/>
    </row>
    <row r="2055" spans="1:22" s="79" customFormat="1" x14ac:dyDescent="0.2">
      <c r="A2055" s="65" t="s">
        <v>67</v>
      </c>
      <c r="B2055" s="70">
        <f t="shared" ref="B2055:M2055" si="1243">B2027-B2026</f>
        <v>-0.60000000000000053</v>
      </c>
      <c r="C2055" s="70">
        <f t="shared" si="1243"/>
        <v>-0.70000000000000018</v>
      </c>
      <c r="D2055" s="70">
        <f t="shared" si="1243"/>
        <v>-0.60000000000000053</v>
      </c>
      <c r="E2055" s="70">
        <f t="shared" si="1243"/>
        <v>-0.40000000000000036</v>
      </c>
      <c r="F2055" s="70">
        <f t="shared" si="1243"/>
        <v>-0.5</v>
      </c>
      <c r="G2055" s="70">
        <f t="shared" si="1243"/>
        <v>-0.40000000000000036</v>
      </c>
      <c r="H2055" s="70">
        <f t="shared" si="1243"/>
        <v>-0.20000000000000018</v>
      </c>
      <c r="I2055" s="70">
        <f t="shared" si="1243"/>
        <v>-0.30000000000000071</v>
      </c>
      <c r="J2055" s="70">
        <f t="shared" si="1243"/>
        <v>-0.39999999999999947</v>
      </c>
      <c r="K2055" s="70">
        <f t="shared" si="1243"/>
        <v>-0.5</v>
      </c>
      <c r="L2055" s="70">
        <f t="shared" si="1243"/>
        <v>-0.5</v>
      </c>
      <c r="M2055" s="70">
        <f t="shared" si="1243"/>
        <v>-0.29999999999999982</v>
      </c>
      <c r="N2055" s="80">
        <f>O2027-O2026</f>
        <v>-0.44999999999999929</v>
      </c>
      <c r="O2055" s="60"/>
      <c r="P2055" s="60"/>
      <c r="Q2055" s="102"/>
      <c r="R2055" s="80"/>
      <c r="S2055" s="80"/>
      <c r="T2055" s="80"/>
      <c r="U2055" s="80"/>
      <c r="V2055" s="80"/>
    </row>
    <row r="2056" spans="1:22" s="79" customFormat="1" x14ac:dyDescent="0.2">
      <c r="A2056" s="65" t="s">
        <v>68</v>
      </c>
      <c r="B2056" s="70">
        <f t="shared" ref="B2056:J2056" si="1244">(B2055/B2026)*100</f>
        <v>-10.526315789473694</v>
      </c>
      <c r="C2056" s="70">
        <f t="shared" si="1244"/>
        <v>-12.068965517241383</v>
      </c>
      <c r="D2056" s="70">
        <f t="shared" si="1244"/>
        <v>-11.11111111111112</v>
      </c>
      <c r="E2056" s="70">
        <f t="shared" si="1244"/>
        <v>-8.1632653061224545</v>
      </c>
      <c r="F2056" s="70">
        <f t="shared" si="1244"/>
        <v>-10.204081632653059</v>
      </c>
      <c r="G2056" s="70">
        <f t="shared" si="1244"/>
        <v>-7.6923076923076987</v>
      </c>
      <c r="H2056" s="70">
        <f t="shared" si="1244"/>
        <v>-3.8461538461538494</v>
      </c>
      <c r="I2056" s="70">
        <f t="shared" si="1244"/>
        <v>-6.1224489795918506</v>
      </c>
      <c r="J2056" s="70">
        <f t="shared" si="1244"/>
        <v>-8.3333333333333233</v>
      </c>
      <c r="K2056" s="70">
        <f>(K2055/K2026)*100</f>
        <v>-10.869565217391305</v>
      </c>
      <c r="L2056" s="70">
        <f>(L2055/L2026)*100</f>
        <v>-10.416666666666668</v>
      </c>
      <c r="M2056" s="70">
        <f>(M2055/M2026)*100</f>
        <v>-6.5217391304347796</v>
      </c>
      <c r="N2056" s="69">
        <f>(N2055/O2026)*100</f>
        <v>-8.8815789473684088</v>
      </c>
      <c r="O2056" s="64"/>
      <c r="P2056" s="60"/>
      <c r="Q2056" s="102"/>
      <c r="R2056" s="80"/>
      <c r="S2056" s="80"/>
      <c r="T2056" s="80"/>
      <c r="U2056" s="80"/>
      <c r="V2056" s="80"/>
    </row>
    <row r="2057" spans="1:22" s="77" customFormat="1" x14ac:dyDescent="0.2">
      <c r="A2057" s="74"/>
      <c r="B2057" s="93"/>
      <c r="C2057" s="93"/>
      <c r="D2057" s="93"/>
      <c r="E2057" s="93"/>
      <c r="F2057" s="93"/>
      <c r="G2057" s="93"/>
      <c r="H2057" s="93"/>
      <c r="I2057" s="93"/>
      <c r="J2057" s="93"/>
      <c r="K2057" s="93"/>
      <c r="L2057" s="93"/>
      <c r="M2057" s="93"/>
      <c r="N2057" s="93"/>
      <c r="O2057" s="123"/>
      <c r="P2057" s="76"/>
      <c r="Q2057" s="76"/>
      <c r="R2057" s="76"/>
      <c r="S2057" s="76"/>
      <c r="T2057" s="76"/>
    </row>
    <row r="2058" spans="1:22" s="79" customFormat="1" x14ac:dyDescent="0.2">
      <c r="A2058" s="65"/>
      <c r="B2058" s="65" t="s">
        <v>27</v>
      </c>
      <c r="C2058" s="73" t="s">
        <v>24</v>
      </c>
      <c r="D2058" s="73" t="s">
        <v>28</v>
      </c>
      <c r="E2058" s="65" t="s">
        <v>29</v>
      </c>
      <c r="F2058" s="65" t="s">
        <v>30</v>
      </c>
      <c r="G2058" s="65" t="s">
        <v>31</v>
      </c>
      <c r="H2058" s="65" t="s">
        <v>32</v>
      </c>
      <c r="I2058" s="65" t="s">
        <v>33</v>
      </c>
      <c r="J2058" s="65" t="s">
        <v>34</v>
      </c>
      <c r="K2058" s="65" t="s">
        <v>35</v>
      </c>
      <c r="L2058" s="65" t="s">
        <v>36</v>
      </c>
      <c r="M2058" s="65" t="s">
        <v>37</v>
      </c>
      <c r="N2058" s="80"/>
      <c r="O2058" s="124"/>
      <c r="P2058" s="60"/>
      <c r="Q2058" s="60"/>
      <c r="R2058" s="60"/>
      <c r="S2058" s="60"/>
      <c r="T2058" s="60"/>
    </row>
    <row r="2059" spans="1:22" s="79" customFormat="1" x14ac:dyDescent="0.2">
      <c r="A2059" s="65" t="s">
        <v>69</v>
      </c>
      <c r="B2059" s="70">
        <f>B2028-M2027</f>
        <v>0.70000000000000018</v>
      </c>
      <c r="C2059" s="70">
        <f t="shared" ref="C2059:M2059" si="1245">C2028-B2028</f>
        <v>-9.9999999999999645E-2</v>
      </c>
      <c r="D2059" s="70">
        <f t="shared" si="1245"/>
        <v>-0.40000000000000036</v>
      </c>
      <c r="E2059" s="70">
        <f t="shared" si="1245"/>
        <v>-0.20000000000000018</v>
      </c>
      <c r="F2059" s="70">
        <f t="shared" si="1245"/>
        <v>0</v>
      </c>
      <c r="G2059" s="70">
        <f t="shared" si="1245"/>
        <v>0.40000000000000036</v>
      </c>
      <c r="H2059" s="70">
        <f t="shared" si="1245"/>
        <v>0.20000000000000018</v>
      </c>
      <c r="I2059" s="70">
        <f t="shared" si="1245"/>
        <v>-0.30000000000000071</v>
      </c>
      <c r="J2059" s="70">
        <f t="shared" si="1245"/>
        <v>-9.9999999999999645E-2</v>
      </c>
      <c r="K2059" s="70">
        <f t="shared" si="1245"/>
        <v>-9.9999999999999645E-2</v>
      </c>
      <c r="L2059" s="70">
        <f t="shared" si="1245"/>
        <v>9.9999999999999645E-2</v>
      </c>
      <c r="M2059" s="70">
        <f t="shared" si="1245"/>
        <v>0.29999999999999982</v>
      </c>
      <c r="N2059" s="64"/>
      <c r="O2059" s="60"/>
      <c r="P2059" s="60"/>
      <c r="Q2059" s="102"/>
      <c r="R2059" s="80"/>
      <c r="S2059" s="80"/>
      <c r="T2059" s="80"/>
      <c r="U2059" s="80"/>
      <c r="V2059" s="80"/>
    </row>
    <row r="2060" spans="1:22" s="79" customFormat="1" x14ac:dyDescent="0.2">
      <c r="A2060" s="65" t="s">
        <v>70</v>
      </c>
      <c r="B2060" s="70">
        <f>(B2059/M2027)*100</f>
        <v>16.279069767441865</v>
      </c>
      <c r="C2060" s="70">
        <f t="shared" ref="C2060:M2060" si="1246">(C2059/B2028)*100</f>
        <v>-1.9999999999999927</v>
      </c>
      <c r="D2060" s="70">
        <f t="shared" si="1246"/>
        <v>-8.1632653061224545</v>
      </c>
      <c r="E2060" s="70">
        <f t="shared" si="1246"/>
        <v>-4.4444444444444482</v>
      </c>
      <c r="F2060" s="70">
        <f t="shared" si="1246"/>
        <v>0</v>
      </c>
      <c r="G2060" s="70">
        <f t="shared" si="1246"/>
        <v>9.3023255813953565</v>
      </c>
      <c r="H2060" s="70">
        <f t="shared" si="1246"/>
        <v>4.2553191489361737</v>
      </c>
      <c r="I2060" s="70">
        <f t="shared" si="1246"/>
        <v>-6.1224489795918506</v>
      </c>
      <c r="J2060" s="70">
        <f t="shared" si="1246"/>
        <v>-2.1739130434782532</v>
      </c>
      <c r="K2060" s="70">
        <f t="shared" si="1246"/>
        <v>-2.2222222222222143</v>
      </c>
      <c r="L2060" s="70">
        <f t="shared" si="1246"/>
        <v>2.2727272727272645</v>
      </c>
      <c r="M2060" s="70">
        <f t="shared" si="1246"/>
        <v>6.6666666666666625</v>
      </c>
      <c r="N2060" s="80"/>
      <c r="O2060" s="60"/>
      <c r="P2060" s="60"/>
      <c r="Q2060" s="102"/>
      <c r="R2060" s="80"/>
      <c r="S2060" s="80"/>
      <c r="T2060" s="80"/>
      <c r="U2060" s="80"/>
      <c r="V2060" s="80"/>
    </row>
    <row r="2061" spans="1:22" s="79" customFormat="1" x14ac:dyDescent="0.2">
      <c r="A2061" s="65"/>
      <c r="B2061" s="64" t="s">
        <v>7</v>
      </c>
      <c r="C2061" s="65" t="s">
        <v>8</v>
      </c>
      <c r="D2061" s="65" t="s">
        <v>9</v>
      </c>
      <c r="E2061" s="65" t="s">
        <v>10</v>
      </c>
      <c r="F2061" s="65" t="s">
        <v>11</v>
      </c>
      <c r="G2061" s="65" t="s">
        <v>12</v>
      </c>
      <c r="H2061" s="65" t="s">
        <v>13</v>
      </c>
      <c r="I2061" s="65" t="s">
        <v>14</v>
      </c>
      <c r="J2061" s="65" t="s">
        <v>15</v>
      </c>
      <c r="K2061" s="65" t="s">
        <v>16</v>
      </c>
      <c r="L2061" s="65" t="s">
        <v>17</v>
      </c>
      <c r="M2061" s="65" t="s">
        <v>18</v>
      </c>
      <c r="N2061" s="65" t="s">
        <v>40</v>
      </c>
      <c r="O2061" s="60"/>
      <c r="P2061" s="60"/>
      <c r="Q2061" s="102"/>
      <c r="R2061" s="80"/>
      <c r="S2061" s="80"/>
      <c r="T2061" s="80"/>
      <c r="U2061" s="80"/>
      <c r="V2061" s="80"/>
    </row>
    <row r="2062" spans="1:22" s="79" customFormat="1" x14ac:dyDescent="0.2">
      <c r="A2062" s="65" t="s">
        <v>71</v>
      </c>
      <c r="B2062" s="70">
        <f t="shared" ref="B2062:I2062" si="1247">B2028-B2027</f>
        <v>-9.9999999999999645E-2</v>
      </c>
      <c r="C2062" s="70">
        <f t="shared" si="1247"/>
        <v>-0.19999999999999929</v>
      </c>
      <c r="D2062" s="70">
        <f t="shared" si="1247"/>
        <v>-0.29999999999999982</v>
      </c>
      <c r="E2062" s="70">
        <f t="shared" si="1247"/>
        <v>-0.20000000000000018</v>
      </c>
      <c r="F2062" s="70">
        <f t="shared" si="1247"/>
        <v>-0.10000000000000053</v>
      </c>
      <c r="G2062" s="70">
        <f t="shared" si="1247"/>
        <v>-9.9999999999999645E-2</v>
      </c>
      <c r="H2062" s="70">
        <f t="shared" si="1247"/>
        <v>-9.9999999999999645E-2</v>
      </c>
      <c r="I2062" s="70">
        <f t="shared" si="1247"/>
        <v>0</v>
      </c>
      <c r="J2062" s="70">
        <f>J2028-J2027</f>
        <v>9.9999999999999645E-2</v>
      </c>
      <c r="K2062" s="70">
        <f>K2028-K2027</f>
        <v>0.30000000000000071</v>
      </c>
      <c r="L2062" s="70">
        <f>L2028-L2027</f>
        <v>0.20000000000000018</v>
      </c>
      <c r="M2062" s="70">
        <f>M2028-M2027</f>
        <v>0.5</v>
      </c>
      <c r="N2062" s="80">
        <f>O2028-O2027</f>
        <v>0</v>
      </c>
      <c r="O2062" s="60"/>
      <c r="P2062" s="60"/>
      <c r="Q2062" s="102"/>
      <c r="R2062" s="80"/>
      <c r="S2062" s="80"/>
      <c r="T2062" s="80"/>
      <c r="U2062" s="80"/>
      <c r="V2062" s="80"/>
    </row>
    <row r="2063" spans="1:22" s="79" customFormat="1" x14ac:dyDescent="0.2">
      <c r="A2063" s="65" t="s">
        <v>72</v>
      </c>
      <c r="B2063" s="70">
        <f t="shared" ref="B2063:I2063" si="1248">(B2062/B2027)*100</f>
        <v>-1.9607843137254832</v>
      </c>
      <c r="C2063" s="70">
        <f t="shared" si="1248"/>
        <v>-3.9215686274509665</v>
      </c>
      <c r="D2063" s="70">
        <f t="shared" si="1248"/>
        <v>-6.2499999999999964</v>
      </c>
      <c r="E2063" s="70">
        <f t="shared" si="1248"/>
        <v>-4.4444444444444482</v>
      </c>
      <c r="F2063" s="70">
        <f t="shared" si="1248"/>
        <v>-2.2727272727272845</v>
      </c>
      <c r="G2063" s="70">
        <f t="shared" si="1248"/>
        <v>-2.0833333333333259</v>
      </c>
      <c r="H2063" s="70">
        <f t="shared" si="1248"/>
        <v>-1.9999999999999927</v>
      </c>
      <c r="I2063" s="70">
        <f t="shared" si="1248"/>
        <v>0</v>
      </c>
      <c r="J2063" s="70">
        <f>(J2062/J2027)*100</f>
        <v>2.2727272727272645</v>
      </c>
      <c r="K2063" s="70">
        <f>(K2062/K2027)*100</f>
        <v>7.3170731707317245</v>
      </c>
      <c r="L2063" s="70">
        <f>(L2062/L2027)*100</f>
        <v>4.6511627906976782</v>
      </c>
      <c r="M2063" s="70">
        <f>(M2062/M2027)*100</f>
        <v>11.627906976744185</v>
      </c>
      <c r="N2063" s="69">
        <f>(N2062/O2027)*100</f>
        <v>0</v>
      </c>
      <c r="O2063" s="64"/>
      <c r="P2063" s="60"/>
      <c r="Q2063" s="102"/>
      <c r="R2063" s="80"/>
      <c r="S2063" s="80"/>
      <c r="T2063" s="80"/>
      <c r="U2063" s="80"/>
      <c r="V2063" s="80"/>
    </row>
    <row r="2064" spans="1:22" s="77" customFormat="1" x14ac:dyDescent="0.2">
      <c r="A2064" s="74"/>
      <c r="B2064" s="75"/>
      <c r="C2064" s="75"/>
      <c r="D2064" s="76"/>
      <c r="E2064" s="76"/>
      <c r="F2064" s="76"/>
      <c r="G2064" s="76"/>
      <c r="H2064" s="76"/>
      <c r="I2064" s="76"/>
      <c r="J2064" s="76"/>
      <c r="K2064" s="76"/>
      <c r="L2064" s="76"/>
      <c r="M2064" s="76"/>
      <c r="N2064" s="76"/>
      <c r="O2064" s="76"/>
      <c r="P2064" s="76"/>
      <c r="Q2064" s="76"/>
      <c r="R2064" s="76"/>
      <c r="S2064" s="76"/>
      <c r="T2064" s="76"/>
    </row>
    <row r="2065" spans="1:20" x14ac:dyDescent="0.2">
      <c r="B2065" s="65" t="s">
        <v>27</v>
      </c>
      <c r="C2065" s="73" t="s">
        <v>24</v>
      </c>
      <c r="D2065" s="73" t="s">
        <v>28</v>
      </c>
      <c r="E2065" s="65" t="s">
        <v>29</v>
      </c>
      <c r="F2065" s="65" t="s">
        <v>30</v>
      </c>
      <c r="G2065" s="65" t="s">
        <v>31</v>
      </c>
      <c r="H2065" s="65" t="s">
        <v>32</v>
      </c>
      <c r="I2065" s="65" t="s">
        <v>33</v>
      </c>
      <c r="J2065" s="65" t="s">
        <v>34</v>
      </c>
      <c r="K2065" s="65" t="s">
        <v>35</v>
      </c>
      <c r="L2065" s="65" t="s">
        <v>36</v>
      </c>
      <c r="M2065" s="65" t="s">
        <v>37</v>
      </c>
      <c r="N2065" s="65"/>
      <c r="O2065" s="65"/>
    </row>
    <row r="2066" spans="1:20" s="79" customFormat="1" x14ac:dyDescent="0.2">
      <c r="A2066" s="65" t="s">
        <v>76</v>
      </c>
      <c r="B2066" s="70">
        <f>B2029-M2028</f>
        <v>0.60000000000000053</v>
      </c>
      <c r="C2066" s="70">
        <f t="shared" ref="C2066:H2066" si="1249">C2029-B2029</f>
        <v>-0.20000000000000018</v>
      </c>
      <c r="D2066" s="70">
        <f t="shared" si="1249"/>
        <v>0</v>
      </c>
      <c r="E2066" s="70">
        <f t="shared" si="1249"/>
        <v>-0.40000000000000036</v>
      </c>
      <c r="F2066" s="70">
        <f t="shared" si="1249"/>
        <v>0.40000000000000036</v>
      </c>
      <c r="G2066" s="70">
        <f t="shared" si="1249"/>
        <v>0.5</v>
      </c>
      <c r="H2066" s="70">
        <f t="shared" si="1249"/>
        <v>0.29999999999999982</v>
      </c>
      <c r="I2066" s="70">
        <f>I2029-H2029</f>
        <v>9.9999999999999645E-2</v>
      </c>
      <c r="J2066" s="70">
        <f>J2029-I2029</f>
        <v>-9.9999999999999645E-2</v>
      </c>
      <c r="K2066" s="70">
        <f>K2029-J2029</f>
        <v>9.9999999999999645E-2</v>
      </c>
      <c r="L2066" s="70">
        <f>L2029-K2029</f>
        <v>0.40000000000000036</v>
      </c>
      <c r="M2066" s="70">
        <f>M2029-L2029</f>
        <v>0.59999999999999964</v>
      </c>
      <c r="N2066" s="60"/>
      <c r="O2066" s="60"/>
      <c r="P2066" s="60"/>
      <c r="Q2066" s="60"/>
      <c r="R2066" s="60"/>
      <c r="S2066" s="60"/>
      <c r="T2066" s="60"/>
    </row>
    <row r="2067" spans="1:20" s="79" customFormat="1" x14ac:dyDescent="0.2">
      <c r="A2067" s="65" t="s">
        <v>77</v>
      </c>
      <c r="B2067" s="70">
        <f>(B2066/M2028)*100</f>
        <v>12.500000000000011</v>
      </c>
      <c r="C2067" s="70">
        <f t="shared" ref="C2067:M2067" si="1250">(C2066/B2029)*100</f>
        <v>-3.7037037037037068</v>
      </c>
      <c r="D2067" s="70">
        <f t="shared" si="1250"/>
        <v>0</v>
      </c>
      <c r="E2067" s="70">
        <f t="shared" si="1250"/>
        <v>-7.6923076923076987</v>
      </c>
      <c r="F2067" s="70">
        <f t="shared" si="1250"/>
        <v>8.333333333333341</v>
      </c>
      <c r="G2067" s="70">
        <f t="shared" si="1250"/>
        <v>9.615384615384615</v>
      </c>
      <c r="H2067" s="70">
        <f t="shared" si="1250"/>
        <v>5.2631578947368389</v>
      </c>
      <c r="I2067" s="70">
        <f t="shared" si="1250"/>
        <v>1.6666666666666607</v>
      </c>
      <c r="J2067" s="70">
        <f t="shared" si="1250"/>
        <v>-1.6393442622950762</v>
      </c>
      <c r="K2067" s="70">
        <f t="shared" si="1250"/>
        <v>1.6666666666666607</v>
      </c>
      <c r="L2067" s="70">
        <f t="shared" si="1250"/>
        <v>6.5573770491803334</v>
      </c>
      <c r="M2067" s="70">
        <f t="shared" si="1250"/>
        <v>9.2307692307692264</v>
      </c>
      <c r="N2067" s="60"/>
      <c r="O2067" s="60"/>
      <c r="P2067" s="60"/>
      <c r="Q2067" s="60"/>
      <c r="R2067" s="60"/>
      <c r="S2067" s="60"/>
      <c r="T2067" s="60"/>
    </row>
    <row r="2068" spans="1:20" x14ac:dyDescent="0.2">
      <c r="B2068" s="64" t="s">
        <v>7</v>
      </c>
      <c r="C2068" s="65" t="s">
        <v>8</v>
      </c>
      <c r="D2068" s="65" t="s">
        <v>9</v>
      </c>
      <c r="E2068" s="65" t="s">
        <v>10</v>
      </c>
      <c r="F2068" s="65" t="s">
        <v>11</v>
      </c>
      <c r="G2068" s="65" t="s">
        <v>12</v>
      </c>
      <c r="H2068" s="65" t="s">
        <v>13</v>
      </c>
      <c r="I2068" s="65" t="s">
        <v>14</v>
      </c>
      <c r="J2068" s="65" t="s">
        <v>15</v>
      </c>
      <c r="K2068" s="65" t="s">
        <v>16</v>
      </c>
      <c r="L2068" s="65" t="s">
        <v>17</v>
      </c>
      <c r="M2068" s="65" t="s">
        <v>18</v>
      </c>
      <c r="N2068" s="65" t="s">
        <v>40</v>
      </c>
    </row>
    <row r="2069" spans="1:20" s="79" customFormat="1" x14ac:dyDescent="0.2">
      <c r="A2069" s="65" t="s">
        <v>78</v>
      </c>
      <c r="B2069" s="70">
        <f t="shared" ref="B2069:M2069" si="1251">B2029-B2028</f>
        <v>0.40000000000000036</v>
      </c>
      <c r="C2069" s="70">
        <f t="shared" si="1251"/>
        <v>0.29999999999999982</v>
      </c>
      <c r="D2069" s="70">
        <f t="shared" si="1251"/>
        <v>0.70000000000000018</v>
      </c>
      <c r="E2069" s="70">
        <f t="shared" si="1251"/>
        <v>0.5</v>
      </c>
      <c r="F2069" s="70">
        <f t="shared" si="1251"/>
        <v>0.90000000000000036</v>
      </c>
      <c r="G2069" s="70">
        <f t="shared" si="1251"/>
        <v>1</v>
      </c>
      <c r="H2069" s="70">
        <f t="shared" si="1251"/>
        <v>1.0999999999999996</v>
      </c>
      <c r="I2069" s="70">
        <f t="shared" si="1251"/>
        <v>1.5</v>
      </c>
      <c r="J2069" s="70">
        <f t="shared" si="1251"/>
        <v>1.5</v>
      </c>
      <c r="K2069" s="70">
        <f t="shared" si="1251"/>
        <v>1.6999999999999993</v>
      </c>
      <c r="L2069" s="70">
        <f t="shared" si="1251"/>
        <v>2</v>
      </c>
      <c r="M2069" s="70">
        <f t="shared" si="1251"/>
        <v>2.2999999999999998</v>
      </c>
      <c r="N2069" s="81">
        <f>O2029-O2028</f>
        <v>1.1583333333333332</v>
      </c>
      <c r="O2069" s="60"/>
      <c r="P2069" s="60"/>
      <c r="Q2069" s="60"/>
      <c r="R2069" s="60"/>
      <c r="S2069" s="60"/>
      <c r="T2069" s="60"/>
    </row>
    <row r="2070" spans="1:20" s="79" customFormat="1" x14ac:dyDescent="0.2">
      <c r="A2070" s="65" t="s">
        <v>79</v>
      </c>
      <c r="B2070" s="70">
        <f t="shared" ref="B2070:M2070" si="1252">(B2069/B2028)*100</f>
        <v>8.0000000000000071</v>
      </c>
      <c r="C2070" s="70">
        <f t="shared" si="1252"/>
        <v>6.122448979591832</v>
      </c>
      <c r="D2070" s="70">
        <f t="shared" si="1252"/>
        <v>15.555555555555559</v>
      </c>
      <c r="E2070" s="70">
        <f t="shared" si="1252"/>
        <v>11.627906976744185</v>
      </c>
      <c r="F2070" s="70">
        <f t="shared" si="1252"/>
        <v>20.930232558139544</v>
      </c>
      <c r="G2070" s="70">
        <f t="shared" si="1252"/>
        <v>21.276595744680851</v>
      </c>
      <c r="H2070" s="70">
        <f t="shared" si="1252"/>
        <v>22.448979591836725</v>
      </c>
      <c r="I2070" s="70">
        <f t="shared" si="1252"/>
        <v>32.608695652173914</v>
      </c>
      <c r="J2070" s="70">
        <f t="shared" si="1252"/>
        <v>33.333333333333329</v>
      </c>
      <c r="K2070" s="70">
        <f t="shared" si="1252"/>
        <v>38.636363636363619</v>
      </c>
      <c r="L2070" s="70">
        <f t="shared" si="1252"/>
        <v>44.444444444444443</v>
      </c>
      <c r="M2070" s="70">
        <f t="shared" si="1252"/>
        <v>47.916666666666664</v>
      </c>
      <c r="N2070" s="70">
        <f>(N2069/O2028)*100</f>
        <v>25.090252707581229</v>
      </c>
      <c r="O2070" s="60"/>
      <c r="P2070" s="60"/>
      <c r="Q2070" s="60"/>
      <c r="R2070" s="60"/>
      <c r="S2070" s="60"/>
      <c r="T2070" s="60"/>
    </row>
    <row r="2071" spans="1:20" s="77" customFormat="1" x14ac:dyDescent="0.2">
      <c r="A2071" s="74"/>
      <c r="B2071" s="75"/>
      <c r="C2071" s="75"/>
      <c r="D2071" s="76"/>
      <c r="E2071" s="76"/>
      <c r="F2071" s="76"/>
      <c r="G2071" s="76"/>
      <c r="H2071" s="76"/>
      <c r="I2071" s="76"/>
      <c r="J2071" s="76"/>
      <c r="K2071" s="76"/>
      <c r="L2071" s="76"/>
      <c r="M2071" s="76"/>
      <c r="N2071" s="76"/>
      <c r="O2071" s="76"/>
      <c r="P2071" s="76"/>
      <c r="Q2071" s="76"/>
      <c r="R2071" s="76"/>
      <c r="S2071" s="76"/>
      <c r="T2071" s="76"/>
    </row>
    <row r="2072" spans="1:20" ht="12" customHeight="1" x14ac:dyDescent="0.2">
      <c r="B2072" s="65" t="s">
        <v>27</v>
      </c>
      <c r="C2072" s="73" t="s">
        <v>24</v>
      </c>
      <c r="D2072" s="73" t="s">
        <v>28</v>
      </c>
      <c r="E2072" s="65" t="s">
        <v>29</v>
      </c>
      <c r="F2072" s="65" t="s">
        <v>30</v>
      </c>
      <c r="G2072" s="65" t="s">
        <v>31</v>
      </c>
      <c r="H2072" s="65" t="s">
        <v>32</v>
      </c>
      <c r="I2072" s="65" t="s">
        <v>33</v>
      </c>
      <c r="J2072" s="65" t="s">
        <v>34</v>
      </c>
      <c r="K2072" s="65" t="s">
        <v>35</v>
      </c>
      <c r="L2072" s="65" t="s">
        <v>36</v>
      </c>
      <c r="M2072" s="65" t="s">
        <v>37</v>
      </c>
      <c r="N2072" s="65"/>
      <c r="O2072" s="65"/>
    </row>
    <row r="2073" spans="1:20" s="79" customFormat="1" x14ac:dyDescent="0.2">
      <c r="A2073" s="65" t="s">
        <v>80</v>
      </c>
      <c r="B2073" s="70">
        <f>B2030-M2029</f>
        <v>1.4000000000000004</v>
      </c>
      <c r="C2073" s="70">
        <f t="shared" ref="C2073:M2073" si="1253">C2030-B2030</f>
        <v>0.40000000000000036</v>
      </c>
      <c r="D2073" s="70">
        <f t="shared" si="1253"/>
        <v>9.9999999999999645E-2</v>
      </c>
      <c r="E2073" s="70">
        <f t="shared" si="1253"/>
        <v>-0.40000000000000036</v>
      </c>
      <c r="F2073" s="70">
        <f t="shared" si="1253"/>
        <v>0.5</v>
      </c>
      <c r="G2073" s="70">
        <f t="shared" si="1253"/>
        <v>0.59999999999999964</v>
      </c>
      <c r="H2073" s="70">
        <f t="shared" si="1253"/>
        <v>0</v>
      </c>
      <c r="I2073" s="70">
        <f t="shared" si="1253"/>
        <v>-9.9999999999999645E-2</v>
      </c>
      <c r="J2073" s="70">
        <f t="shared" si="1253"/>
        <v>-9.9999999999999645E-2</v>
      </c>
      <c r="K2073" s="70">
        <f t="shared" si="1253"/>
        <v>0</v>
      </c>
      <c r="L2073" s="70">
        <f t="shared" si="1253"/>
        <v>-9.9999999999999645E-2</v>
      </c>
      <c r="M2073" s="70">
        <f t="shared" si="1253"/>
        <v>0.29999999999999893</v>
      </c>
      <c r="N2073" s="60"/>
      <c r="O2073" s="60"/>
      <c r="P2073" s="60"/>
      <c r="Q2073" s="60"/>
      <c r="R2073" s="60"/>
      <c r="S2073" s="60"/>
      <c r="T2073" s="60"/>
    </row>
    <row r="2074" spans="1:20" s="79" customFormat="1" x14ac:dyDescent="0.2">
      <c r="A2074" s="65" t="s">
        <v>81</v>
      </c>
      <c r="B2074" s="70">
        <f>(B2073/M2029)*100</f>
        <v>19.718309859154935</v>
      </c>
      <c r="C2074" s="70">
        <f t="shared" ref="C2074:M2074" si="1254">(C2073/B2030)*100</f>
        <v>4.7058823529411802</v>
      </c>
      <c r="D2074" s="70">
        <f t="shared" si="1254"/>
        <v>1.1235955056179736</v>
      </c>
      <c r="E2074" s="70">
        <f t="shared" si="1254"/>
        <v>-4.4444444444444482</v>
      </c>
      <c r="F2074" s="70">
        <f t="shared" si="1254"/>
        <v>5.8139534883720927</v>
      </c>
      <c r="G2074" s="70">
        <f t="shared" si="1254"/>
        <v>6.5934065934065895</v>
      </c>
      <c r="H2074" s="70">
        <f t="shared" si="1254"/>
        <v>0</v>
      </c>
      <c r="I2074" s="70">
        <f t="shared" si="1254"/>
        <v>-1.0309278350515427</v>
      </c>
      <c r="J2074" s="70">
        <f t="shared" si="1254"/>
        <v>-1.041666666666663</v>
      </c>
      <c r="K2074" s="70">
        <f t="shared" si="1254"/>
        <v>0</v>
      </c>
      <c r="L2074" s="70">
        <f t="shared" si="1254"/>
        <v>-1.0526315789473648</v>
      </c>
      <c r="M2074" s="70">
        <f t="shared" si="1254"/>
        <v>3.1914893617021165</v>
      </c>
      <c r="N2074" s="60"/>
      <c r="O2074" s="60"/>
      <c r="P2074" s="60"/>
      <c r="Q2074" s="60"/>
      <c r="R2074" s="60"/>
      <c r="S2074" s="60"/>
      <c r="T2074" s="60"/>
    </row>
    <row r="2075" spans="1:20" x14ac:dyDescent="0.2">
      <c r="B2075" s="64" t="s">
        <v>7</v>
      </c>
      <c r="C2075" s="65" t="s">
        <v>8</v>
      </c>
      <c r="D2075" s="65" t="s">
        <v>9</v>
      </c>
      <c r="E2075" s="65" t="s">
        <v>10</v>
      </c>
      <c r="F2075" s="65" t="s">
        <v>11</v>
      </c>
      <c r="G2075" s="65" t="s">
        <v>12</v>
      </c>
      <c r="H2075" s="65" t="s">
        <v>13</v>
      </c>
      <c r="I2075" s="65" t="s">
        <v>14</v>
      </c>
      <c r="J2075" s="65" t="s">
        <v>15</v>
      </c>
      <c r="K2075" s="65" t="s">
        <v>16</v>
      </c>
      <c r="L2075" s="65" t="s">
        <v>17</v>
      </c>
      <c r="M2075" s="65" t="s">
        <v>18</v>
      </c>
      <c r="N2075" s="65" t="s">
        <v>40</v>
      </c>
    </row>
    <row r="2076" spans="1:20" s="79" customFormat="1" x14ac:dyDescent="0.2">
      <c r="A2076" s="65" t="s">
        <v>82</v>
      </c>
      <c r="B2076" s="70">
        <f t="shared" ref="B2076:M2076" si="1255">B2030-B2029</f>
        <v>3.0999999999999996</v>
      </c>
      <c r="C2076" s="70">
        <f t="shared" si="1255"/>
        <v>3.7</v>
      </c>
      <c r="D2076" s="70">
        <f t="shared" si="1255"/>
        <v>3.8</v>
      </c>
      <c r="E2076" s="70">
        <f t="shared" si="1255"/>
        <v>3.8</v>
      </c>
      <c r="F2076" s="70">
        <f t="shared" si="1255"/>
        <v>3.8999999999999995</v>
      </c>
      <c r="G2076" s="70">
        <f t="shared" si="1255"/>
        <v>3.9999999999999991</v>
      </c>
      <c r="H2076" s="70">
        <f t="shared" si="1255"/>
        <v>3.6999999999999993</v>
      </c>
      <c r="I2076" s="70">
        <f t="shared" si="1255"/>
        <v>3.5</v>
      </c>
      <c r="J2076" s="70">
        <f t="shared" si="1255"/>
        <v>3.5</v>
      </c>
      <c r="K2076" s="70">
        <f t="shared" si="1255"/>
        <v>3.4000000000000004</v>
      </c>
      <c r="L2076" s="70">
        <f t="shared" si="1255"/>
        <v>2.9000000000000004</v>
      </c>
      <c r="M2076" s="70">
        <f t="shared" si="1255"/>
        <v>2.5999999999999996</v>
      </c>
      <c r="N2076" s="80">
        <f>O2030-O2029</f>
        <v>3.491666666666668</v>
      </c>
      <c r="O2076" s="60"/>
      <c r="P2076" s="60"/>
      <c r="Q2076" s="60"/>
      <c r="R2076" s="60"/>
      <c r="S2076" s="60"/>
      <c r="T2076" s="60"/>
    </row>
    <row r="2077" spans="1:20" s="79" customFormat="1" x14ac:dyDescent="0.2">
      <c r="A2077" s="65" t="s">
        <v>83</v>
      </c>
      <c r="B2077" s="70">
        <f t="shared" ref="B2077:M2077" si="1256">(B2076/B2029)*100</f>
        <v>57.407407407407398</v>
      </c>
      <c r="C2077" s="70">
        <f t="shared" si="1256"/>
        <v>71.15384615384616</v>
      </c>
      <c r="D2077" s="70">
        <f t="shared" si="1256"/>
        <v>73.076923076923066</v>
      </c>
      <c r="E2077" s="70">
        <f t="shared" si="1256"/>
        <v>79.166666666666657</v>
      </c>
      <c r="F2077" s="70">
        <f t="shared" si="1256"/>
        <v>74.999999999999986</v>
      </c>
      <c r="G2077" s="70">
        <f t="shared" si="1256"/>
        <v>70.175438596491219</v>
      </c>
      <c r="H2077" s="70">
        <f t="shared" si="1256"/>
        <v>61.666666666666657</v>
      </c>
      <c r="I2077" s="70">
        <f t="shared" si="1256"/>
        <v>57.37704918032788</v>
      </c>
      <c r="J2077" s="70">
        <f t="shared" si="1256"/>
        <v>58.333333333333336</v>
      </c>
      <c r="K2077" s="70">
        <f t="shared" si="1256"/>
        <v>55.73770491803279</v>
      </c>
      <c r="L2077" s="70">
        <f t="shared" si="1256"/>
        <v>44.61538461538462</v>
      </c>
      <c r="M2077" s="70">
        <f t="shared" si="1256"/>
        <v>36.619718309859152</v>
      </c>
      <c r="N2077" s="81">
        <f>(N2076/O2029)*100</f>
        <v>60.461760461760491</v>
      </c>
      <c r="O2077" s="60"/>
      <c r="P2077" s="60"/>
      <c r="Q2077" s="60"/>
      <c r="R2077" s="60"/>
      <c r="S2077" s="60"/>
      <c r="T2077" s="60"/>
    </row>
    <row r="2078" spans="1:20" s="77" customFormat="1" x14ac:dyDescent="0.2">
      <c r="A2078" s="74"/>
      <c r="B2078" s="75"/>
      <c r="C2078" s="75"/>
      <c r="D2078" s="76"/>
      <c r="E2078" s="76"/>
      <c r="F2078" s="76"/>
      <c r="G2078" s="76"/>
      <c r="H2078" s="76"/>
      <c r="I2078" s="76"/>
      <c r="J2078" s="76"/>
      <c r="K2078" s="76"/>
      <c r="L2078" s="76"/>
      <c r="M2078" s="76"/>
      <c r="N2078" s="76"/>
      <c r="O2078" s="76"/>
      <c r="P2078" s="76"/>
      <c r="Q2078" s="76"/>
      <c r="R2078" s="76"/>
      <c r="S2078" s="76"/>
      <c r="T2078" s="76"/>
    </row>
    <row r="2079" spans="1:20" ht="12" customHeight="1" x14ac:dyDescent="0.2">
      <c r="B2079" s="65" t="s">
        <v>27</v>
      </c>
      <c r="C2079" s="73" t="s">
        <v>24</v>
      </c>
      <c r="D2079" s="73" t="s">
        <v>28</v>
      </c>
      <c r="E2079" s="65" t="s">
        <v>29</v>
      </c>
      <c r="F2079" s="65" t="s">
        <v>30</v>
      </c>
      <c r="G2079" s="65" t="s">
        <v>31</v>
      </c>
      <c r="H2079" s="65" t="s">
        <v>32</v>
      </c>
      <c r="I2079" s="65" t="s">
        <v>33</v>
      </c>
      <c r="J2079" s="65" t="s">
        <v>34</v>
      </c>
      <c r="K2079" s="65" t="s">
        <v>35</v>
      </c>
      <c r="L2079" s="65" t="s">
        <v>36</v>
      </c>
      <c r="M2079" s="65" t="s">
        <v>37</v>
      </c>
      <c r="N2079" s="65"/>
      <c r="O2079" s="65"/>
    </row>
    <row r="2080" spans="1:20" s="79" customFormat="1" x14ac:dyDescent="0.2">
      <c r="A2080" s="65" t="s">
        <v>86</v>
      </c>
      <c r="B2080" s="70">
        <f>M2031-B2030</f>
        <v>0.59999999999999964</v>
      </c>
      <c r="C2080" s="70">
        <f t="shared" ref="C2080:K2080" si="1257">C2031-B2031</f>
        <v>-0.19999999999999929</v>
      </c>
      <c r="D2080" s="70">
        <f t="shared" si="1257"/>
        <v>-0.20000000000000107</v>
      </c>
      <c r="E2080" s="70">
        <f t="shared" si="1257"/>
        <v>-0.69999999999999929</v>
      </c>
      <c r="F2080" s="70">
        <f t="shared" si="1257"/>
        <v>-0.19999999999999929</v>
      </c>
      <c r="G2080" s="70">
        <f t="shared" si="1257"/>
        <v>0.29999999999999893</v>
      </c>
      <c r="H2080" s="70">
        <f t="shared" si="1257"/>
        <v>9.9999999999999645E-2</v>
      </c>
      <c r="I2080" s="70">
        <f t="shared" si="1257"/>
        <v>-0.19999999999999929</v>
      </c>
      <c r="J2080" s="70">
        <f t="shared" si="1257"/>
        <v>-0.30000000000000071</v>
      </c>
      <c r="K2080" s="70">
        <f t="shared" si="1257"/>
        <v>-0.19999999999999929</v>
      </c>
      <c r="L2080" s="70">
        <f>L2031-K2031</f>
        <v>0.30000000000000071</v>
      </c>
      <c r="M2080" s="70">
        <f>M2031-L2031</f>
        <v>-0.20000000000000107</v>
      </c>
      <c r="N2080" s="60"/>
      <c r="O2080" s="60"/>
      <c r="P2080" s="60"/>
      <c r="Q2080" s="60"/>
      <c r="R2080" s="60"/>
      <c r="S2080" s="60"/>
      <c r="T2080" s="60"/>
    </row>
    <row r="2081" spans="1:20" s="79" customFormat="1" x14ac:dyDescent="0.2">
      <c r="A2081" s="65" t="s">
        <v>87</v>
      </c>
      <c r="B2081" s="70">
        <f>(B2080/M2030)*100</f>
        <v>6.185567010309275</v>
      </c>
      <c r="C2081" s="70">
        <f t="shared" ref="C2081:K2081" si="1258">(C2080/B2031)*100</f>
        <v>-1.886792452830182</v>
      </c>
      <c r="D2081" s="70">
        <f t="shared" si="1258"/>
        <v>-1.9230769230769333</v>
      </c>
      <c r="E2081" s="70">
        <f t="shared" si="1258"/>
        <v>-6.8627450980392091</v>
      </c>
      <c r="F2081" s="70">
        <f t="shared" si="1258"/>
        <v>-2.1052631578947296</v>
      </c>
      <c r="G2081" s="70">
        <f t="shared" si="1258"/>
        <v>3.2258064516128915</v>
      </c>
      <c r="H2081" s="70">
        <f t="shared" si="1258"/>
        <v>1.041666666666663</v>
      </c>
      <c r="I2081" s="70">
        <f t="shared" si="1258"/>
        <v>-2.0618556701030855</v>
      </c>
      <c r="J2081" s="70">
        <f t="shared" si="1258"/>
        <v>-3.1578947368421129</v>
      </c>
      <c r="K2081" s="70">
        <f t="shared" si="1258"/>
        <v>-2.1739130434782532</v>
      </c>
      <c r="L2081" s="70">
        <f>(L2080/K2031)*100</f>
        <v>3.333333333333341</v>
      </c>
      <c r="M2081" s="70">
        <f>(M2080/L2031)*100</f>
        <v>-2.1505376344086136</v>
      </c>
      <c r="N2081" s="60"/>
      <c r="O2081" s="60"/>
      <c r="P2081" s="60"/>
      <c r="Q2081" s="60"/>
      <c r="R2081" s="60"/>
      <c r="S2081" s="60"/>
      <c r="T2081" s="60"/>
    </row>
    <row r="2082" spans="1:20" x14ac:dyDescent="0.2">
      <c r="B2082" s="64" t="s">
        <v>7</v>
      </c>
      <c r="C2082" s="65" t="s">
        <v>8</v>
      </c>
      <c r="D2082" s="65" t="s">
        <v>9</v>
      </c>
      <c r="E2082" s="65" t="s">
        <v>10</v>
      </c>
      <c r="F2082" s="65" t="s">
        <v>11</v>
      </c>
      <c r="G2082" s="65" t="s">
        <v>12</v>
      </c>
      <c r="H2082" s="65" t="s">
        <v>13</v>
      </c>
      <c r="I2082" s="65" t="s">
        <v>14</v>
      </c>
      <c r="J2082" s="65" t="s">
        <v>15</v>
      </c>
      <c r="K2082" s="65" t="s">
        <v>16</v>
      </c>
      <c r="L2082" s="65" t="s">
        <v>17</v>
      </c>
      <c r="M2082" s="65" t="s">
        <v>18</v>
      </c>
      <c r="N2082" s="65" t="s">
        <v>40</v>
      </c>
    </row>
    <row r="2083" spans="1:20" s="79" customFormat="1" x14ac:dyDescent="0.2">
      <c r="A2083" s="65" t="s">
        <v>88</v>
      </c>
      <c r="B2083" s="70">
        <f t="shared" ref="B2083:G2083" si="1259">B2031-B2030</f>
        <v>2.0999999999999996</v>
      </c>
      <c r="C2083" s="70">
        <f t="shared" si="1259"/>
        <v>1.5</v>
      </c>
      <c r="D2083" s="70">
        <f t="shared" si="1259"/>
        <v>1.1999999999999993</v>
      </c>
      <c r="E2083" s="70">
        <f t="shared" si="1259"/>
        <v>0.90000000000000036</v>
      </c>
      <c r="F2083" s="70">
        <f t="shared" si="1259"/>
        <v>0.20000000000000107</v>
      </c>
      <c r="G2083" s="70">
        <f t="shared" si="1259"/>
        <v>-9.9999999999999645E-2</v>
      </c>
      <c r="H2083" s="70">
        <f t="shared" ref="H2083:M2083" si="1260">H2031-H2030</f>
        <v>0</v>
      </c>
      <c r="I2083" s="70">
        <f t="shared" si="1260"/>
        <v>-9.9999999999999645E-2</v>
      </c>
      <c r="J2083" s="70">
        <f t="shared" si="1260"/>
        <v>-0.30000000000000071</v>
      </c>
      <c r="K2083" s="70">
        <f t="shared" si="1260"/>
        <v>-0.5</v>
      </c>
      <c r="L2083" s="70">
        <f t="shared" si="1260"/>
        <v>-9.9999999999999645E-2</v>
      </c>
      <c r="M2083" s="70">
        <f t="shared" si="1260"/>
        <v>-0.59999999999999964</v>
      </c>
      <c r="N2083" s="80">
        <f>O2031-O2030</f>
        <v>0.34999999999999787</v>
      </c>
      <c r="O2083" s="60"/>
      <c r="P2083" s="60"/>
      <c r="Q2083" s="60"/>
      <c r="R2083" s="60"/>
      <c r="S2083" s="60"/>
      <c r="T2083" s="60"/>
    </row>
    <row r="2084" spans="1:20" s="79" customFormat="1" x14ac:dyDescent="0.2">
      <c r="A2084" s="65" t="s">
        <v>89</v>
      </c>
      <c r="B2084" s="70">
        <f t="shared" ref="B2084:G2084" si="1261">(B2083/B2030)*100</f>
        <v>24.70588235294117</v>
      </c>
      <c r="C2084" s="70">
        <f t="shared" si="1261"/>
        <v>16.853932584269664</v>
      </c>
      <c r="D2084" s="70">
        <f t="shared" si="1261"/>
        <v>13.333333333333325</v>
      </c>
      <c r="E2084" s="70">
        <f t="shared" si="1261"/>
        <v>10.465116279069772</v>
      </c>
      <c r="F2084" s="70">
        <f t="shared" si="1261"/>
        <v>2.19780219780221</v>
      </c>
      <c r="G2084" s="70">
        <f t="shared" si="1261"/>
        <v>-1.0309278350515427</v>
      </c>
      <c r="H2084" s="70">
        <f t="shared" ref="H2084:M2084" si="1262">(H2083/H2030)*100</f>
        <v>0</v>
      </c>
      <c r="I2084" s="70">
        <f t="shared" si="1262"/>
        <v>-1.041666666666663</v>
      </c>
      <c r="J2084" s="70">
        <f t="shared" si="1262"/>
        <v>-3.1578947368421129</v>
      </c>
      <c r="K2084" s="70">
        <f t="shared" si="1262"/>
        <v>-5.2631578947368416</v>
      </c>
      <c r="L2084" s="70">
        <f t="shared" si="1262"/>
        <v>-1.0638297872340388</v>
      </c>
      <c r="M2084" s="70">
        <f t="shared" si="1262"/>
        <v>-6.185567010309275</v>
      </c>
      <c r="N2084" s="81">
        <f>(N2083/O2030)*100</f>
        <v>3.7769784172661636</v>
      </c>
      <c r="O2084" s="60"/>
      <c r="P2084" s="60"/>
      <c r="Q2084" s="60"/>
      <c r="R2084" s="60"/>
      <c r="S2084" s="60"/>
      <c r="T2084" s="60"/>
    </row>
    <row r="2085" spans="1:20" s="77" customFormat="1" x14ac:dyDescent="0.2">
      <c r="A2085" s="74"/>
      <c r="B2085" s="75"/>
      <c r="C2085" s="75"/>
      <c r="D2085" s="76"/>
      <c r="E2085" s="76"/>
      <c r="F2085" s="76"/>
      <c r="G2085" s="76"/>
      <c r="H2085" s="76"/>
      <c r="I2085" s="76"/>
      <c r="J2085" s="76"/>
      <c r="K2085" s="76"/>
      <c r="L2085" s="76"/>
      <c r="M2085" s="76"/>
      <c r="N2085" s="76"/>
      <c r="O2085" s="76"/>
      <c r="P2085" s="76"/>
      <c r="Q2085" s="76"/>
      <c r="R2085" s="76"/>
      <c r="S2085" s="76"/>
      <c r="T2085" s="76"/>
    </row>
    <row r="2086" spans="1:20" ht="12" customHeight="1" x14ac:dyDescent="0.2">
      <c r="B2086" s="65" t="s">
        <v>27</v>
      </c>
      <c r="C2086" s="73" t="s">
        <v>24</v>
      </c>
      <c r="D2086" s="73" t="s">
        <v>28</v>
      </c>
      <c r="E2086" s="65" t="s">
        <v>29</v>
      </c>
      <c r="F2086" s="65" t="s">
        <v>30</v>
      </c>
      <c r="G2086" s="65" t="s">
        <v>31</v>
      </c>
      <c r="H2086" s="65" t="s">
        <v>32</v>
      </c>
      <c r="I2086" s="65" t="s">
        <v>33</v>
      </c>
      <c r="J2086" s="65" t="s">
        <v>34</v>
      </c>
      <c r="K2086" s="65" t="s">
        <v>35</v>
      </c>
      <c r="L2086" s="65" t="s">
        <v>36</v>
      </c>
      <c r="M2086" s="65" t="s">
        <v>37</v>
      </c>
      <c r="N2086" s="65"/>
      <c r="O2086" s="65"/>
    </row>
    <row r="2087" spans="1:20" s="79" customFormat="1" x14ac:dyDescent="0.2">
      <c r="A2087" s="65" t="s">
        <v>116</v>
      </c>
      <c r="B2087" s="70">
        <f>B2032-M2031</f>
        <v>0.70000000000000107</v>
      </c>
      <c r="C2087" s="70">
        <f t="shared" ref="C2087:H2087" si="1263">C2032-B2032</f>
        <v>-0.30000000000000071</v>
      </c>
      <c r="D2087" s="70">
        <f t="shared" si="1263"/>
        <v>-0.30000000000000071</v>
      </c>
      <c r="E2087" s="70">
        <f t="shared" si="1263"/>
        <v>-0.5</v>
      </c>
      <c r="F2087" s="70">
        <f t="shared" si="1263"/>
        <v>0</v>
      </c>
      <c r="G2087" s="70">
        <f t="shared" si="1263"/>
        <v>0.60000000000000142</v>
      </c>
      <c r="H2087" s="70">
        <f t="shared" si="1263"/>
        <v>0</v>
      </c>
      <c r="I2087" s="70">
        <f>I2032-H2032</f>
        <v>-0.20000000000000107</v>
      </c>
      <c r="J2087" s="70">
        <f>J2032-I2032</f>
        <v>-0.29999999999999893</v>
      </c>
      <c r="K2087" s="70">
        <f>K2032-J2032</f>
        <v>-0.30000000000000071</v>
      </c>
      <c r="L2087" s="70">
        <f>L2032-K2032</f>
        <v>-0.30000000000000071</v>
      </c>
      <c r="M2087" s="70">
        <f>M2032-L2032</f>
        <v>0.10000000000000142</v>
      </c>
      <c r="N2087" s="60"/>
      <c r="O2087" s="60"/>
      <c r="P2087" s="60"/>
      <c r="Q2087" s="60"/>
      <c r="R2087" s="60"/>
      <c r="S2087" s="60"/>
      <c r="T2087" s="60"/>
    </row>
    <row r="2088" spans="1:20" s="79" customFormat="1" x14ac:dyDescent="0.2">
      <c r="A2088" s="65" t="s">
        <v>117</v>
      </c>
      <c r="B2088" s="70">
        <f>(B2087/M2031)*100</f>
        <v>7.6923076923077041</v>
      </c>
      <c r="C2088" s="70">
        <f t="shared" ref="C2088:H2088" si="1264">(C2087/B2032)*100</f>
        <v>-3.0612244897959253</v>
      </c>
      <c r="D2088" s="70">
        <f t="shared" si="1264"/>
        <v>-3.1578947368421129</v>
      </c>
      <c r="E2088" s="70">
        <f t="shared" si="1264"/>
        <v>-5.4347826086956523</v>
      </c>
      <c r="F2088" s="70">
        <f t="shared" si="1264"/>
        <v>0</v>
      </c>
      <c r="G2088" s="70">
        <f t="shared" si="1264"/>
        <v>6.8965517241379475</v>
      </c>
      <c r="H2088" s="70">
        <f t="shared" si="1264"/>
        <v>0</v>
      </c>
      <c r="I2088" s="70">
        <f>(I2087/H2032)*100</f>
        <v>-2.1505376344086136</v>
      </c>
      <c r="J2088" s="70">
        <f>(J2087/I2032)*100</f>
        <v>-3.296703296703285</v>
      </c>
      <c r="K2088" s="70">
        <f>(K2087/J2032)*100</f>
        <v>-3.4090909090909172</v>
      </c>
      <c r="L2088" s="70">
        <f>(L2087/K2032)*100</f>
        <v>-3.5294117647058907</v>
      </c>
      <c r="M2088" s="70">
        <f>(M2087/L2032)*100</f>
        <v>1.2195121951219685</v>
      </c>
      <c r="N2088" s="60"/>
      <c r="O2088" s="60"/>
      <c r="P2088" s="60"/>
      <c r="Q2088" s="60"/>
      <c r="R2088" s="60"/>
      <c r="S2088" s="60"/>
      <c r="T2088" s="60"/>
    </row>
    <row r="2089" spans="1:20" x14ac:dyDescent="0.2">
      <c r="B2089" s="64" t="s">
        <v>7</v>
      </c>
      <c r="C2089" s="65" t="s">
        <v>8</v>
      </c>
      <c r="D2089" s="65" t="s">
        <v>9</v>
      </c>
      <c r="E2089" s="65" t="s">
        <v>10</v>
      </c>
      <c r="F2089" s="65" t="s">
        <v>11</v>
      </c>
      <c r="G2089" s="65" t="s">
        <v>12</v>
      </c>
      <c r="H2089" s="65" t="s">
        <v>13</v>
      </c>
      <c r="I2089" s="65" t="s">
        <v>14</v>
      </c>
      <c r="J2089" s="65" t="s">
        <v>15</v>
      </c>
      <c r="K2089" s="65" t="s">
        <v>16</v>
      </c>
      <c r="L2089" s="65" t="s">
        <v>17</v>
      </c>
      <c r="M2089" s="65" t="s">
        <v>18</v>
      </c>
      <c r="N2089" s="65" t="s">
        <v>40</v>
      </c>
    </row>
    <row r="2090" spans="1:20" s="79" customFormat="1" x14ac:dyDescent="0.2">
      <c r="A2090" s="65" t="s">
        <v>118</v>
      </c>
      <c r="B2090" s="70">
        <f t="shared" ref="B2090:G2090" si="1265">B2032-B2031</f>
        <v>-0.79999999999999893</v>
      </c>
      <c r="C2090" s="70">
        <f t="shared" si="1265"/>
        <v>-0.90000000000000036</v>
      </c>
      <c r="D2090" s="70">
        <f t="shared" si="1265"/>
        <v>-1</v>
      </c>
      <c r="E2090" s="70">
        <f t="shared" si="1265"/>
        <v>-0.80000000000000071</v>
      </c>
      <c r="F2090" s="70">
        <f t="shared" si="1265"/>
        <v>-0.60000000000000142</v>
      </c>
      <c r="G2090" s="70">
        <f t="shared" si="1265"/>
        <v>-0.29999999999999893</v>
      </c>
      <c r="H2090" s="70">
        <f t="shared" ref="H2090:M2090" si="1266">H2032-H2031</f>
        <v>-0.39999999999999858</v>
      </c>
      <c r="I2090" s="70">
        <f t="shared" si="1266"/>
        <v>-0.40000000000000036</v>
      </c>
      <c r="J2090" s="70">
        <f t="shared" si="1266"/>
        <v>-0.39999999999999858</v>
      </c>
      <c r="K2090" s="70">
        <f t="shared" si="1266"/>
        <v>-0.5</v>
      </c>
      <c r="L2090" s="70">
        <f t="shared" si="1266"/>
        <v>-1.1000000000000014</v>
      </c>
      <c r="M2090" s="70">
        <f t="shared" si="1266"/>
        <v>-0.79999999999999893</v>
      </c>
      <c r="N2090" s="80">
        <f>O2032-O2031</f>
        <v>-0.66666666666666607</v>
      </c>
      <c r="O2090" s="60"/>
      <c r="P2090" s="60"/>
      <c r="Q2090" s="60"/>
      <c r="R2090" s="60"/>
      <c r="S2090" s="60"/>
      <c r="T2090" s="60"/>
    </row>
    <row r="2091" spans="1:20" s="79" customFormat="1" x14ac:dyDescent="0.2">
      <c r="A2091" s="65" t="s">
        <v>119</v>
      </c>
      <c r="B2091" s="70">
        <f t="shared" ref="B2091:G2091" si="1267">(B2090/B2031)*100</f>
        <v>-7.547169811320745</v>
      </c>
      <c r="C2091" s="70">
        <f t="shared" si="1267"/>
        <v>-8.6538461538461569</v>
      </c>
      <c r="D2091" s="70">
        <f t="shared" si="1267"/>
        <v>-9.8039215686274517</v>
      </c>
      <c r="E2091" s="70">
        <f t="shared" si="1267"/>
        <v>-8.4210526315789558</v>
      </c>
      <c r="F2091" s="70">
        <f t="shared" si="1267"/>
        <v>-6.4516129032258211</v>
      </c>
      <c r="G2091" s="70">
        <f t="shared" si="1267"/>
        <v>-3.1249999999999889</v>
      </c>
      <c r="H2091" s="70">
        <f t="shared" ref="H2091:M2091" si="1268">(H2090/H2031)*100</f>
        <v>-4.1237113402061709</v>
      </c>
      <c r="I2091" s="70">
        <f t="shared" si="1268"/>
        <v>-4.2105263157894779</v>
      </c>
      <c r="J2091" s="70">
        <f t="shared" si="1268"/>
        <v>-4.3478260869565064</v>
      </c>
      <c r="K2091" s="70">
        <f t="shared" si="1268"/>
        <v>-5.5555555555555554</v>
      </c>
      <c r="L2091" s="70">
        <f t="shared" si="1268"/>
        <v>-11.827956989247326</v>
      </c>
      <c r="M2091" s="70">
        <f t="shared" si="1268"/>
        <v>-8.7912087912087795</v>
      </c>
      <c r="N2091" s="81">
        <f>(N2090/O2031)*100</f>
        <v>-6.9324090121317097</v>
      </c>
      <c r="O2091" s="60"/>
      <c r="P2091" s="60"/>
      <c r="Q2091" s="60"/>
      <c r="R2091" s="60"/>
      <c r="S2091" s="60"/>
      <c r="T2091" s="60"/>
    </row>
    <row r="2092" spans="1:20" s="77" customFormat="1" x14ac:dyDescent="0.2">
      <c r="A2092" s="74"/>
      <c r="B2092" s="75"/>
      <c r="C2092" s="75"/>
      <c r="D2092" s="76"/>
      <c r="E2092" s="76"/>
      <c r="F2092" s="76"/>
      <c r="G2092" s="76"/>
      <c r="H2092" s="76"/>
      <c r="I2092" s="76"/>
      <c r="J2092" s="76"/>
      <c r="K2092" s="76"/>
      <c r="L2092" s="76"/>
      <c r="M2092" s="76"/>
      <c r="N2092" s="76"/>
      <c r="O2092" s="76"/>
      <c r="P2092" s="76"/>
      <c r="Q2092" s="76"/>
      <c r="R2092" s="76"/>
      <c r="S2092" s="76"/>
      <c r="T2092" s="76"/>
    </row>
    <row r="2093" spans="1:20" ht="12" customHeight="1" x14ac:dyDescent="0.2">
      <c r="B2093" s="65" t="s">
        <v>27</v>
      </c>
      <c r="C2093" s="73" t="s">
        <v>24</v>
      </c>
      <c r="D2093" s="73" t="s">
        <v>28</v>
      </c>
      <c r="E2093" s="65" t="s">
        <v>29</v>
      </c>
      <c r="F2093" s="65" t="s">
        <v>30</v>
      </c>
      <c r="G2093" s="65" t="s">
        <v>31</v>
      </c>
      <c r="H2093" s="65" t="s">
        <v>32</v>
      </c>
      <c r="I2093" s="65" t="s">
        <v>33</v>
      </c>
      <c r="J2093" s="65" t="s">
        <v>34</v>
      </c>
      <c r="K2093" s="65" t="s">
        <v>35</v>
      </c>
      <c r="L2093" s="65" t="s">
        <v>36</v>
      </c>
      <c r="M2093" s="65" t="s">
        <v>37</v>
      </c>
      <c r="N2093" s="65"/>
      <c r="O2093" s="65"/>
    </row>
    <row r="2094" spans="1:20" s="79" customFormat="1" x14ac:dyDescent="0.2">
      <c r="A2094" s="65" t="s">
        <v>120</v>
      </c>
      <c r="B2094" s="70">
        <f>B2033-M2032</f>
        <v>0.5</v>
      </c>
      <c r="C2094" s="70">
        <f t="shared" ref="C2094:M2094" si="1269">C2033-B2033</f>
        <v>-0.10000000000000142</v>
      </c>
      <c r="D2094" s="70">
        <f t="shared" si="1269"/>
        <v>-0.29999999999999893</v>
      </c>
      <c r="E2094" s="70">
        <f t="shared" si="1269"/>
        <v>-0.70000000000000018</v>
      </c>
      <c r="F2094" s="70">
        <f t="shared" si="1269"/>
        <v>0.20000000000000018</v>
      </c>
      <c r="G2094" s="70">
        <f t="shared" si="1269"/>
        <v>0.5</v>
      </c>
      <c r="H2094" s="70">
        <f t="shared" si="1269"/>
        <v>0.19999999999999929</v>
      </c>
      <c r="I2094" s="70">
        <f t="shared" si="1269"/>
        <v>-0.40000000000000036</v>
      </c>
      <c r="J2094" s="70">
        <f t="shared" si="1269"/>
        <v>-0.59999999999999964</v>
      </c>
      <c r="K2094" s="70">
        <f t="shared" si="1269"/>
        <v>-9.9999999999999645E-2</v>
      </c>
      <c r="L2094" s="70">
        <f t="shared" si="1269"/>
        <v>-9.9999999999999645E-2</v>
      </c>
      <c r="M2094" s="70">
        <f t="shared" si="1269"/>
        <v>0.19999999999999929</v>
      </c>
      <c r="N2094" s="60"/>
      <c r="O2094" s="60"/>
      <c r="P2094" s="60"/>
      <c r="Q2094" s="60"/>
      <c r="R2094" s="60"/>
      <c r="S2094" s="60"/>
      <c r="T2094" s="60"/>
    </row>
    <row r="2095" spans="1:20" s="79" customFormat="1" x14ac:dyDescent="0.2">
      <c r="A2095" s="65" t="s">
        <v>121</v>
      </c>
      <c r="B2095" s="70">
        <f>(B2094/M2032)*100</f>
        <v>6.0240963855421681</v>
      </c>
      <c r="C2095" s="70">
        <f t="shared" ref="C2095:M2095" si="1270">(C2094/B2033)*100</f>
        <v>-1.1363636363636525</v>
      </c>
      <c r="D2095" s="70">
        <f t="shared" si="1270"/>
        <v>-3.4482758620689538</v>
      </c>
      <c r="E2095" s="70">
        <f t="shared" si="1270"/>
        <v>-8.3333333333333357</v>
      </c>
      <c r="F2095" s="70">
        <f t="shared" si="1270"/>
        <v>2.5974025974025996</v>
      </c>
      <c r="G2095" s="70">
        <f t="shared" si="1270"/>
        <v>6.329113924050632</v>
      </c>
      <c r="H2095" s="70">
        <f t="shared" si="1270"/>
        <v>2.3809523809523725</v>
      </c>
      <c r="I2095" s="70">
        <f t="shared" si="1270"/>
        <v>-4.6511627906976782</v>
      </c>
      <c r="J2095" s="70">
        <f t="shared" si="1270"/>
        <v>-7.317073170731704</v>
      </c>
      <c r="K2095" s="70">
        <f t="shared" si="1270"/>
        <v>-1.315789473684206</v>
      </c>
      <c r="L2095" s="70">
        <f t="shared" si="1270"/>
        <v>-1.3333333333333286</v>
      </c>
      <c r="M2095" s="70">
        <f t="shared" si="1270"/>
        <v>2.7027027027026933</v>
      </c>
      <c r="N2095" s="60"/>
      <c r="O2095" s="60"/>
      <c r="P2095" s="60"/>
      <c r="Q2095" s="60"/>
      <c r="R2095" s="60"/>
      <c r="S2095" s="60"/>
      <c r="T2095" s="60"/>
    </row>
    <row r="2096" spans="1:20" x14ac:dyDescent="0.2">
      <c r="B2096" s="64" t="s">
        <v>7</v>
      </c>
      <c r="C2096" s="65" t="s">
        <v>8</v>
      </c>
      <c r="D2096" s="65" t="s">
        <v>9</v>
      </c>
      <c r="E2096" s="65" t="s">
        <v>10</v>
      </c>
      <c r="F2096" s="65" t="s">
        <v>11</v>
      </c>
      <c r="G2096" s="65" t="s">
        <v>12</v>
      </c>
      <c r="H2096" s="65" t="s">
        <v>13</v>
      </c>
      <c r="I2096" s="65" t="s">
        <v>14</v>
      </c>
      <c r="J2096" s="65" t="s">
        <v>15</v>
      </c>
      <c r="K2096" s="65" t="s">
        <v>16</v>
      </c>
      <c r="L2096" s="65" t="s">
        <v>17</v>
      </c>
      <c r="M2096" s="65" t="s">
        <v>18</v>
      </c>
      <c r="N2096" s="65" t="s">
        <v>40</v>
      </c>
    </row>
    <row r="2097" spans="1:20" s="79" customFormat="1" x14ac:dyDescent="0.2">
      <c r="A2097" s="65" t="s">
        <v>122</v>
      </c>
      <c r="B2097" s="70">
        <f t="shared" ref="B2097:H2097" si="1271">B2033-B2032</f>
        <v>-1</v>
      </c>
      <c r="C2097" s="70">
        <f t="shared" si="1271"/>
        <v>-0.80000000000000071</v>
      </c>
      <c r="D2097" s="70">
        <f t="shared" si="1271"/>
        <v>-0.79999999999999893</v>
      </c>
      <c r="E2097" s="70">
        <f t="shared" si="1271"/>
        <v>-0.99999999999999911</v>
      </c>
      <c r="F2097" s="70">
        <f t="shared" si="1271"/>
        <v>-0.79999999999999893</v>
      </c>
      <c r="G2097" s="70">
        <f t="shared" si="1271"/>
        <v>-0.90000000000000036</v>
      </c>
      <c r="H2097" s="70">
        <f t="shared" si="1271"/>
        <v>-0.70000000000000107</v>
      </c>
      <c r="I2097" s="70">
        <f t="shared" ref="I2097" si="1272">I2033-I2032</f>
        <v>-0.90000000000000036</v>
      </c>
      <c r="J2097" s="70">
        <f>J2033-J2032</f>
        <v>-1.2000000000000011</v>
      </c>
      <c r="K2097" s="70">
        <f>K2033-K2032</f>
        <v>-1</v>
      </c>
      <c r="L2097" s="70">
        <f>L2033-L2032</f>
        <v>-0.79999999999999893</v>
      </c>
      <c r="M2097" s="70">
        <f>M2033-M2032</f>
        <v>-0.70000000000000107</v>
      </c>
      <c r="N2097" s="80">
        <f>O2033-O2032</f>
        <v>-0.88333333333333286</v>
      </c>
      <c r="O2097" s="60"/>
      <c r="P2097" s="60"/>
      <c r="Q2097" s="60"/>
      <c r="R2097" s="60"/>
      <c r="S2097" s="60"/>
      <c r="T2097" s="60"/>
    </row>
    <row r="2098" spans="1:20" s="79" customFormat="1" x14ac:dyDescent="0.2">
      <c r="A2098" s="65" t="s">
        <v>123</v>
      </c>
      <c r="B2098" s="70">
        <f t="shared" ref="B2098:H2098" si="1273">(B2097/B2032)*100</f>
        <v>-10.204081632653059</v>
      </c>
      <c r="C2098" s="70">
        <f t="shared" si="1273"/>
        <v>-8.4210526315789558</v>
      </c>
      <c r="D2098" s="70">
        <f t="shared" si="1273"/>
        <v>-8.6956521739130324</v>
      </c>
      <c r="E2098" s="70">
        <f t="shared" si="1273"/>
        <v>-11.494252873563209</v>
      </c>
      <c r="F2098" s="70">
        <f t="shared" si="1273"/>
        <v>-9.1954022988505635</v>
      </c>
      <c r="G2098" s="70">
        <f t="shared" si="1273"/>
        <v>-9.6774193548387117</v>
      </c>
      <c r="H2098" s="70">
        <f t="shared" si="1273"/>
        <v>-7.5268817204301186</v>
      </c>
      <c r="I2098" s="70">
        <f t="shared" ref="I2098" si="1274">(I2097/I2032)*100</f>
        <v>-9.8901098901098941</v>
      </c>
      <c r="J2098" s="70">
        <f>(J2097/J2032)*100</f>
        <v>-13.636363636363647</v>
      </c>
      <c r="K2098" s="70">
        <f>(K2097/K2032)*100</f>
        <v>-11.76470588235294</v>
      </c>
      <c r="L2098" s="70">
        <f>(L2097/L2032)*100</f>
        <v>-9.7560975609755971</v>
      </c>
      <c r="M2098" s="70">
        <f>(M2097/M2032)*100</f>
        <v>-8.4337349397590486</v>
      </c>
      <c r="N2098" s="81">
        <f>(N2097/O2032)*100</f>
        <v>-9.8696461824953392</v>
      </c>
      <c r="O2098" s="60"/>
      <c r="P2098" s="60"/>
      <c r="Q2098" s="60"/>
      <c r="R2098" s="60"/>
      <c r="S2098" s="60"/>
      <c r="T2098" s="60"/>
    </row>
    <row r="2099" spans="1:20" s="77" customFormat="1" x14ac:dyDescent="0.2">
      <c r="A2099" s="74"/>
      <c r="B2099" s="75"/>
      <c r="C2099" s="75"/>
      <c r="D2099" s="76"/>
      <c r="E2099" s="76"/>
      <c r="F2099" s="76"/>
      <c r="G2099" s="76"/>
      <c r="H2099" s="76"/>
      <c r="I2099" s="76"/>
      <c r="J2099" s="76"/>
      <c r="K2099" s="76"/>
      <c r="L2099" s="76"/>
      <c r="M2099" s="76"/>
      <c r="N2099" s="76"/>
      <c r="O2099" s="76"/>
      <c r="P2099" s="76"/>
      <c r="Q2099" s="76"/>
      <c r="R2099" s="76"/>
      <c r="S2099" s="76"/>
      <c r="T2099" s="76"/>
    </row>
    <row r="2100" spans="1:20" ht="12" customHeight="1" x14ac:dyDescent="0.2">
      <c r="B2100" s="65" t="s">
        <v>27</v>
      </c>
      <c r="C2100" s="73" t="s">
        <v>24</v>
      </c>
      <c r="D2100" s="73" t="s">
        <v>28</v>
      </c>
      <c r="E2100" s="65" t="s">
        <v>29</v>
      </c>
      <c r="F2100" s="65" t="s">
        <v>30</v>
      </c>
      <c r="G2100" s="65" t="s">
        <v>31</v>
      </c>
      <c r="H2100" s="65" t="s">
        <v>32</v>
      </c>
      <c r="I2100" s="65" t="s">
        <v>33</v>
      </c>
      <c r="J2100" s="65" t="s">
        <v>34</v>
      </c>
      <c r="K2100" s="65" t="s">
        <v>35</v>
      </c>
      <c r="L2100" s="65" t="s">
        <v>36</v>
      </c>
      <c r="M2100" s="65" t="s">
        <v>37</v>
      </c>
      <c r="N2100" s="65"/>
      <c r="O2100" s="65"/>
    </row>
    <row r="2101" spans="1:20" s="79" customFormat="1" x14ac:dyDescent="0.2">
      <c r="A2101" s="65" t="s">
        <v>124</v>
      </c>
      <c r="B2101" s="70">
        <f>B2034-M2033</f>
        <v>0.90000000000000036</v>
      </c>
      <c r="C2101" s="70">
        <f t="shared" ref="C2101:H2101" si="1275">C2034-B2034</f>
        <v>-0.40000000000000036</v>
      </c>
      <c r="D2101" s="70">
        <f t="shared" si="1275"/>
        <v>-0.5</v>
      </c>
      <c r="E2101" s="70">
        <f t="shared" si="1275"/>
        <v>-0.5</v>
      </c>
      <c r="F2101" s="70">
        <f t="shared" si="1275"/>
        <v>0.20000000000000018</v>
      </c>
      <c r="G2101" s="70">
        <f t="shared" si="1275"/>
        <v>0.5</v>
      </c>
      <c r="H2101" s="70">
        <f t="shared" si="1275"/>
        <v>-9.9999999999999645E-2</v>
      </c>
      <c r="I2101" s="70">
        <f t="shared" ref="I2101:J2101" si="1276">I2034-H2034</f>
        <v>-0.40000000000000036</v>
      </c>
      <c r="J2101" s="70">
        <f t="shared" si="1276"/>
        <v>-0.29999999999999982</v>
      </c>
      <c r="K2101" s="70">
        <f t="shared" ref="K2101" si="1277">K2034-J2034</f>
        <v>0</v>
      </c>
      <c r="L2101" s="70">
        <f t="shared" ref="L2101:M2101" si="1278">L2034-K2034</f>
        <v>-0.40000000000000036</v>
      </c>
      <c r="M2101" s="70">
        <f t="shared" si="1278"/>
        <v>0.10000000000000053</v>
      </c>
      <c r="N2101" s="60"/>
      <c r="O2101" s="60"/>
      <c r="P2101" s="60"/>
      <c r="Q2101" s="60"/>
      <c r="R2101" s="60"/>
      <c r="S2101" s="60"/>
      <c r="T2101" s="60"/>
    </row>
    <row r="2102" spans="1:20" s="79" customFormat="1" x14ac:dyDescent="0.2">
      <c r="A2102" s="65" t="s">
        <v>125</v>
      </c>
      <c r="B2102" s="70">
        <f>(B2101/M2033)*100</f>
        <v>11.842105263157899</v>
      </c>
      <c r="C2102" s="70">
        <f t="shared" ref="C2102:J2102" si="1279">(C2101/B2034)*100</f>
        <v>-4.7058823529411802</v>
      </c>
      <c r="D2102" s="70">
        <f t="shared" si="1279"/>
        <v>-6.1728395061728403</v>
      </c>
      <c r="E2102" s="70">
        <f t="shared" si="1279"/>
        <v>-6.5789473684210522</v>
      </c>
      <c r="F2102" s="70">
        <f t="shared" si="1279"/>
        <v>2.8169014084507067</v>
      </c>
      <c r="G2102" s="70">
        <f t="shared" si="1279"/>
        <v>6.8493150684931505</v>
      </c>
      <c r="H2102" s="70">
        <f t="shared" si="1279"/>
        <v>-1.2820512820512775</v>
      </c>
      <c r="I2102" s="70">
        <f t="shared" si="1279"/>
        <v>-5.1948051948051992</v>
      </c>
      <c r="J2102" s="70">
        <f t="shared" si="1279"/>
        <v>-4.1095890410958882</v>
      </c>
      <c r="K2102" s="70">
        <f t="shared" ref="K2102" si="1280">(K2101/J2034)*100</f>
        <v>0</v>
      </c>
      <c r="L2102" s="70">
        <f t="shared" ref="L2102:M2102" si="1281">(L2101/K2034)*100</f>
        <v>-5.7142857142857197</v>
      </c>
      <c r="M2102" s="70">
        <f t="shared" si="1281"/>
        <v>1.5151515151515234</v>
      </c>
      <c r="N2102" s="60"/>
      <c r="O2102" s="60"/>
      <c r="P2102" s="60"/>
      <c r="Q2102" s="60"/>
      <c r="R2102" s="60"/>
      <c r="S2102" s="60"/>
      <c r="T2102" s="60"/>
    </row>
    <row r="2103" spans="1:20" x14ac:dyDescent="0.2">
      <c r="B2103" s="64" t="s">
        <v>7</v>
      </c>
      <c r="C2103" s="65" t="s">
        <v>8</v>
      </c>
      <c r="D2103" s="65" t="s">
        <v>9</v>
      </c>
      <c r="E2103" s="65" t="s">
        <v>10</v>
      </c>
      <c r="F2103" s="65" t="s">
        <v>11</v>
      </c>
      <c r="G2103" s="65" t="s">
        <v>12</v>
      </c>
      <c r="H2103" s="65" t="s">
        <v>13</v>
      </c>
      <c r="I2103" s="65" t="s">
        <v>14</v>
      </c>
      <c r="J2103" s="65" t="s">
        <v>15</v>
      </c>
      <c r="K2103" s="65" t="s">
        <v>16</v>
      </c>
      <c r="L2103" s="65" t="s">
        <v>17</v>
      </c>
      <c r="M2103" s="65" t="s">
        <v>18</v>
      </c>
      <c r="N2103" s="65" t="s">
        <v>40</v>
      </c>
    </row>
    <row r="2104" spans="1:20" s="79" customFormat="1" x14ac:dyDescent="0.2">
      <c r="A2104" s="65" t="s">
        <v>126</v>
      </c>
      <c r="B2104" s="70">
        <f t="shared" ref="B2104:G2104" si="1282">B2034-B2033</f>
        <v>-0.30000000000000071</v>
      </c>
      <c r="C2104" s="70">
        <f t="shared" si="1282"/>
        <v>-0.59999999999999964</v>
      </c>
      <c r="D2104" s="70">
        <f t="shared" si="1282"/>
        <v>-0.80000000000000071</v>
      </c>
      <c r="E2104" s="70">
        <f t="shared" si="1282"/>
        <v>-0.60000000000000053</v>
      </c>
      <c r="F2104" s="70">
        <f t="shared" si="1282"/>
        <v>-0.60000000000000053</v>
      </c>
      <c r="G2104" s="70">
        <f t="shared" si="1282"/>
        <v>-0.60000000000000053</v>
      </c>
      <c r="H2104" s="70">
        <f t="shared" ref="H2104:I2104" si="1283">H2034-H2033</f>
        <v>-0.89999999999999947</v>
      </c>
      <c r="I2104" s="70">
        <f t="shared" si="1283"/>
        <v>-0.89999999999999947</v>
      </c>
      <c r="J2104" s="70">
        <f t="shared" ref="J2104:L2104" si="1284">J2034-J2033</f>
        <v>-0.59999999999999964</v>
      </c>
      <c r="K2104" s="70">
        <f t="shared" si="1284"/>
        <v>-0.5</v>
      </c>
      <c r="L2104" s="70">
        <f t="shared" si="1284"/>
        <v>-0.80000000000000071</v>
      </c>
      <c r="M2104" s="70">
        <f t="shared" ref="M2104" si="1285">M2034-M2033</f>
        <v>-0.89999999999999947</v>
      </c>
      <c r="N2104" s="69">
        <f>O2034-O2033</f>
        <v>-0.67499999999999982</v>
      </c>
      <c r="O2104" s="60"/>
      <c r="P2104" s="60"/>
      <c r="Q2104" s="60"/>
      <c r="R2104" s="60"/>
      <c r="S2104" s="60"/>
      <c r="T2104" s="60"/>
    </row>
    <row r="2105" spans="1:20" s="79" customFormat="1" x14ac:dyDescent="0.2">
      <c r="A2105" s="65" t="s">
        <v>127</v>
      </c>
      <c r="B2105" s="70">
        <f t="shared" ref="B2105:G2105" si="1286">(B2104/B2033)*100</f>
        <v>-3.4090909090909172</v>
      </c>
      <c r="C2105" s="70">
        <f t="shared" si="1286"/>
        <v>-6.8965517241379279</v>
      </c>
      <c r="D2105" s="70">
        <f t="shared" si="1286"/>
        <v>-9.5238095238095308</v>
      </c>
      <c r="E2105" s="70">
        <f t="shared" si="1286"/>
        <v>-7.7922077922077992</v>
      </c>
      <c r="F2105" s="70">
        <f t="shared" si="1286"/>
        <v>-7.5949367088607653</v>
      </c>
      <c r="G2105" s="70">
        <f t="shared" si="1286"/>
        <v>-7.1428571428571495</v>
      </c>
      <c r="H2105" s="70">
        <f t="shared" ref="H2105:I2105" si="1287">(H2104/H2033)*100</f>
        <v>-10.465116279069761</v>
      </c>
      <c r="I2105" s="70">
        <f t="shared" si="1287"/>
        <v>-10.975609756097555</v>
      </c>
      <c r="J2105" s="70">
        <f t="shared" ref="J2105:L2105" si="1288">(J2104/J2033)*100</f>
        <v>-7.8947368421052584</v>
      </c>
      <c r="K2105" s="70">
        <f t="shared" si="1288"/>
        <v>-6.666666666666667</v>
      </c>
      <c r="L2105" s="70">
        <f t="shared" si="1288"/>
        <v>-10.810810810810819</v>
      </c>
      <c r="M2105" s="70">
        <f t="shared" ref="M2105" si="1289">(M2104/M2033)*100</f>
        <v>-11.842105263157888</v>
      </c>
      <c r="N2105" s="70">
        <f>(N2104/N2033)*100</f>
        <v>-8.367768595041321</v>
      </c>
      <c r="O2105" s="60"/>
      <c r="P2105" s="60"/>
      <c r="Q2105" s="60"/>
      <c r="R2105" s="60"/>
      <c r="S2105" s="60"/>
      <c r="T2105" s="60"/>
    </row>
    <row r="2106" spans="1:20" s="77" customFormat="1" x14ac:dyDescent="0.2">
      <c r="A2106" s="74"/>
      <c r="B2106" s="75"/>
      <c r="C2106" s="75"/>
      <c r="D2106" s="76"/>
      <c r="E2106" s="76"/>
      <c r="F2106" s="76"/>
      <c r="G2106" s="76"/>
      <c r="H2106" s="76"/>
      <c r="I2106" s="76"/>
      <c r="J2106" s="76"/>
      <c r="K2106" s="76"/>
      <c r="L2106" s="76"/>
      <c r="M2106" s="76"/>
      <c r="N2106" s="76"/>
      <c r="O2106" s="76"/>
      <c r="P2106" s="76"/>
      <c r="Q2106" s="76"/>
      <c r="R2106" s="76"/>
      <c r="S2106" s="76"/>
      <c r="T2106" s="76"/>
    </row>
    <row r="2107" spans="1:20" x14ac:dyDescent="0.2">
      <c r="A2107" s="62"/>
      <c r="B2107" s="65" t="s">
        <v>27</v>
      </c>
      <c r="C2107" s="73" t="s">
        <v>24</v>
      </c>
      <c r="D2107" s="73" t="s">
        <v>28</v>
      </c>
      <c r="E2107" s="65" t="s">
        <v>29</v>
      </c>
      <c r="F2107" s="65" t="s">
        <v>30</v>
      </c>
      <c r="G2107" s="65" t="s">
        <v>31</v>
      </c>
      <c r="H2107" s="65" t="s">
        <v>32</v>
      </c>
      <c r="I2107" s="65" t="s">
        <v>33</v>
      </c>
      <c r="J2107" s="65" t="s">
        <v>34</v>
      </c>
      <c r="K2107" s="65" t="s">
        <v>35</v>
      </c>
      <c r="L2107" s="65" t="s">
        <v>36</v>
      </c>
      <c r="M2107" s="65" t="s">
        <v>37</v>
      </c>
      <c r="N2107" s="62"/>
      <c r="O2107" s="62"/>
      <c r="P2107" s="62"/>
      <c r="Q2107" s="62"/>
      <c r="R2107" s="62"/>
      <c r="S2107" s="62"/>
      <c r="T2107" s="62"/>
    </row>
    <row r="2108" spans="1:20" x14ac:dyDescent="0.2">
      <c r="A2108" s="65" t="s">
        <v>128</v>
      </c>
      <c r="B2108" s="70">
        <f>B2035-M2034</f>
        <v>0.29999999999999982</v>
      </c>
      <c r="C2108" s="70">
        <f t="shared" ref="C2108:I2108" si="1290">C2035-B2035</f>
        <v>0</v>
      </c>
      <c r="D2108" s="70">
        <f t="shared" si="1290"/>
        <v>-0.20000000000000018</v>
      </c>
      <c r="E2108" s="70">
        <f t="shared" si="1290"/>
        <v>-0.89999999999999947</v>
      </c>
      <c r="F2108" s="70">
        <f t="shared" si="1290"/>
        <v>0.19999999999999929</v>
      </c>
      <c r="G2108" s="70">
        <f t="shared" si="1290"/>
        <v>0.20000000000000018</v>
      </c>
      <c r="H2108" s="70">
        <f t="shared" si="1290"/>
        <v>0.20000000000000018</v>
      </c>
      <c r="I2108" s="70">
        <f t="shared" si="1290"/>
        <v>-0.20000000000000018</v>
      </c>
      <c r="J2108" s="70">
        <f>J2035-I2035</f>
        <v>-0.59999999999999964</v>
      </c>
      <c r="K2108" s="70">
        <f>K2035-J2035</f>
        <v>-0.20000000000000018</v>
      </c>
      <c r="L2108" s="70">
        <f>L2035-K2035</f>
        <v>0</v>
      </c>
      <c r="M2108" s="70">
        <f>M2035-L2035</f>
        <v>-9.9999999999999645E-2</v>
      </c>
      <c r="N2108" s="62"/>
      <c r="O2108" s="62"/>
      <c r="P2108" s="62"/>
      <c r="Q2108" s="62"/>
      <c r="R2108" s="62"/>
      <c r="S2108" s="62"/>
      <c r="T2108" s="62"/>
    </row>
    <row r="2109" spans="1:20" x14ac:dyDescent="0.2">
      <c r="A2109" s="65" t="s">
        <v>129</v>
      </c>
      <c r="B2109" s="70">
        <f>(B2108/M2034)*100</f>
        <v>4.4776119402985044</v>
      </c>
      <c r="C2109" s="70">
        <f t="shared" ref="C2109:I2109" si="1291">(C2108/B2035)*100</f>
        <v>0</v>
      </c>
      <c r="D2109" s="70">
        <f t="shared" si="1291"/>
        <v>-2.8571428571428599</v>
      </c>
      <c r="E2109" s="70">
        <f t="shared" si="1291"/>
        <v>-13.235294117647051</v>
      </c>
      <c r="F2109" s="70">
        <f t="shared" si="1291"/>
        <v>3.3898305084745637</v>
      </c>
      <c r="G2109" s="70">
        <f t="shared" si="1291"/>
        <v>3.2786885245901667</v>
      </c>
      <c r="H2109" s="70">
        <f t="shared" si="1291"/>
        <v>3.1746031746031771</v>
      </c>
      <c r="I2109" s="70">
        <f t="shared" si="1291"/>
        <v>-3.0769230769230793</v>
      </c>
      <c r="J2109" s="70">
        <f>(J2108/I2035)*100</f>
        <v>-9.5238095238095184</v>
      </c>
      <c r="K2109" s="70">
        <f>(K2108/J2035)*100</f>
        <v>-3.5087719298245648</v>
      </c>
      <c r="L2109" s="70">
        <f>(L2108/K2035)*100</f>
        <v>0</v>
      </c>
      <c r="M2109" s="70">
        <f>(M2108/L2035)*100</f>
        <v>-1.8181818181818119</v>
      </c>
      <c r="N2109" s="62"/>
      <c r="O2109" s="62"/>
      <c r="P2109" s="62"/>
      <c r="Q2109" s="62"/>
      <c r="R2109" s="62"/>
      <c r="S2109" s="62"/>
      <c r="T2109" s="62"/>
    </row>
    <row r="2110" spans="1:20" x14ac:dyDescent="0.2">
      <c r="B2110" s="64" t="s">
        <v>7</v>
      </c>
      <c r="C2110" s="65" t="s">
        <v>8</v>
      </c>
      <c r="D2110" s="65" t="s">
        <v>9</v>
      </c>
      <c r="E2110" s="65" t="s">
        <v>10</v>
      </c>
      <c r="F2110" s="65" t="s">
        <v>11</v>
      </c>
      <c r="G2110" s="65" t="s">
        <v>12</v>
      </c>
      <c r="H2110" s="65" t="s">
        <v>13</v>
      </c>
      <c r="I2110" s="65" t="s">
        <v>14</v>
      </c>
      <c r="J2110" s="65" t="s">
        <v>15</v>
      </c>
      <c r="K2110" s="65" t="s">
        <v>16</v>
      </c>
      <c r="L2110" s="65" t="s">
        <v>17</v>
      </c>
      <c r="M2110" s="65" t="s">
        <v>18</v>
      </c>
      <c r="N2110" s="65" t="s">
        <v>40</v>
      </c>
      <c r="O2110" s="62"/>
      <c r="P2110" s="62"/>
      <c r="Q2110" s="62"/>
      <c r="R2110" s="62"/>
      <c r="S2110" s="62"/>
      <c r="T2110" s="62"/>
    </row>
    <row r="2111" spans="1:20" x14ac:dyDescent="0.2">
      <c r="A2111" s="65" t="s">
        <v>130</v>
      </c>
      <c r="B2111" s="70">
        <f t="shared" ref="B2111:G2111" si="1292">B2035-B2034</f>
        <v>-1.5</v>
      </c>
      <c r="C2111" s="70">
        <f t="shared" si="1292"/>
        <v>-1.0999999999999996</v>
      </c>
      <c r="D2111" s="70">
        <f t="shared" si="1292"/>
        <v>-0.79999999999999982</v>
      </c>
      <c r="E2111" s="70">
        <f t="shared" si="1292"/>
        <v>-1.1999999999999993</v>
      </c>
      <c r="F2111" s="70">
        <f t="shared" si="1292"/>
        <v>-1.2000000000000002</v>
      </c>
      <c r="G2111" s="70">
        <f t="shared" si="1292"/>
        <v>-1.5</v>
      </c>
      <c r="H2111" s="70">
        <f t="shared" ref="H2111:I2111" si="1293">H2035-H2034</f>
        <v>-1.2000000000000002</v>
      </c>
      <c r="I2111" s="70">
        <f t="shared" si="1293"/>
        <v>-1</v>
      </c>
      <c r="J2111" s="70">
        <f t="shared" ref="J2111:K2111" si="1294">J2035-J2034</f>
        <v>-1.2999999999999998</v>
      </c>
      <c r="K2111" s="70">
        <f t="shared" si="1294"/>
        <v>-1.5</v>
      </c>
      <c r="L2111" s="70">
        <f t="shared" ref="L2111:M2111" si="1295">L2035-L2034</f>
        <v>-1.0999999999999996</v>
      </c>
      <c r="M2111" s="70">
        <f t="shared" si="1295"/>
        <v>-1.2999999999999998</v>
      </c>
      <c r="N2111" s="69">
        <f>O2035-O2034</f>
        <v>-1.2249999999999996</v>
      </c>
      <c r="O2111" s="62"/>
      <c r="P2111" s="62"/>
      <c r="Q2111" s="62"/>
      <c r="R2111" s="62"/>
      <c r="S2111" s="62"/>
      <c r="T2111" s="62"/>
    </row>
    <row r="2112" spans="1:20" x14ac:dyDescent="0.2">
      <c r="A2112" s="65" t="s">
        <v>131</v>
      </c>
      <c r="B2112" s="70">
        <f t="shared" ref="B2112:G2112" si="1296">(B2111/B2034)*100</f>
        <v>-17.647058823529413</v>
      </c>
      <c r="C2112" s="70">
        <f t="shared" si="1296"/>
        <v>-13.580246913580243</v>
      </c>
      <c r="D2112" s="70">
        <f t="shared" si="1296"/>
        <v>-10.526315789473681</v>
      </c>
      <c r="E2112" s="70">
        <f t="shared" si="1296"/>
        <v>-16.901408450704217</v>
      </c>
      <c r="F2112" s="70">
        <f t="shared" si="1296"/>
        <v>-16.438356164383563</v>
      </c>
      <c r="G2112" s="70">
        <f t="shared" si="1296"/>
        <v>-19.230769230769234</v>
      </c>
      <c r="H2112" s="70">
        <f t="shared" ref="H2112:I2112" si="1297">(H2111/H2034)*100</f>
        <v>-15.584415584415586</v>
      </c>
      <c r="I2112" s="70">
        <f t="shared" si="1297"/>
        <v>-13.698630136986301</v>
      </c>
      <c r="J2112" s="70">
        <f t="shared" ref="J2112:K2112" si="1298">(J2111/J2034)*100</f>
        <v>-18.571428571428569</v>
      </c>
      <c r="K2112" s="70">
        <f t="shared" si="1298"/>
        <v>-21.428571428571427</v>
      </c>
      <c r="L2112" s="70">
        <f t="shared" ref="L2112:M2112" si="1299">(L2111/L2034)*100</f>
        <v>-16.666666666666664</v>
      </c>
      <c r="M2112" s="70">
        <f t="shared" si="1299"/>
        <v>-19.402985074626862</v>
      </c>
      <c r="N2112" s="70">
        <f>(N2111/O2034)*100</f>
        <v>-16.572717023675303</v>
      </c>
      <c r="O2112" s="62"/>
      <c r="P2112" s="62"/>
      <c r="Q2112" s="62"/>
      <c r="R2112" s="62"/>
      <c r="S2112" s="62"/>
      <c r="T2112" s="62"/>
    </row>
    <row r="2113" spans="1:20" s="77" customFormat="1" x14ac:dyDescent="0.2">
      <c r="A2113" s="74"/>
      <c r="B2113" s="75"/>
      <c r="C2113" s="75"/>
      <c r="D2113" s="76"/>
      <c r="E2113" s="76"/>
      <c r="F2113" s="76"/>
      <c r="G2113" s="76"/>
      <c r="H2113" s="76"/>
      <c r="I2113" s="76"/>
      <c r="J2113" s="76"/>
      <c r="K2113" s="76"/>
      <c r="L2113" s="76"/>
      <c r="M2113" s="76"/>
      <c r="N2113" s="76"/>
      <c r="O2113" s="76"/>
      <c r="P2113" s="76"/>
      <c r="Q2113" s="76"/>
      <c r="R2113" s="76"/>
      <c r="S2113" s="76"/>
      <c r="T2113" s="76"/>
    </row>
    <row r="2114" spans="1:20" x14ac:dyDescent="0.2">
      <c r="A2114" s="62"/>
      <c r="B2114" s="65" t="s">
        <v>27</v>
      </c>
      <c r="C2114" s="73" t="s">
        <v>24</v>
      </c>
      <c r="D2114" s="73" t="s">
        <v>28</v>
      </c>
      <c r="E2114" s="65" t="s">
        <v>29</v>
      </c>
      <c r="F2114" s="65" t="s">
        <v>30</v>
      </c>
      <c r="G2114" s="65" t="s">
        <v>31</v>
      </c>
      <c r="H2114" s="65" t="s">
        <v>32</v>
      </c>
      <c r="I2114" s="65" t="s">
        <v>33</v>
      </c>
      <c r="J2114" s="65" t="s">
        <v>34</v>
      </c>
      <c r="K2114" s="65" t="s">
        <v>35</v>
      </c>
      <c r="L2114" s="65" t="s">
        <v>36</v>
      </c>
      <c r="M2114" s="65" t="s">
        <v>37</v>
      </c>
      <c r="N2114" s="62"/>
      <c r="O2114" s="78"/>
    </row>
    <row r="2115" spans="1:20" x14ac:dyDescent="0.2">
      <c r="A2115" s="65" t="s">
        <v>132</v>
      </c>
      <c r="B2115" s="70"/>
      <c r="C2115" s="70"/>
      <c r="D2115" s="70"/>
      <c r="E2115" s="70"/>
      <c r="F2115" s="70"/>
      <c r="G2115" s="70"/>
      <c r="H2115" s="70"/>
      <c r="I2115" s="70"/>
      <c r="J2115" s="70"/>
      <c r="K2115" s="70"/>
      <c r="L2115" s="70"/>
      <c r="M2115" s="70"/>
      <c r="N2115" s="62"/>
      <c r="O2115" s="78"/>
    </row>
    <row r="2116" spans="1:20" x14ac:dyDescent="0.2">
      <c r="A2116" s="65" t="s">
        <v>133</v>
      </c>
      <c r="B2116" s="70"/>
      <c r="C2116" s="70"/>
      <c r="D2116" s="70"/>
      <c r="E2116" s="70"/>
      <c r="F2116" s="70"/>
      <c r="G2116" s="70"/>
      <c r="H2116" s="70"/>
      <c r="I2116" s="70"/>
      <c r="J2116" s="70"/>
      <c r="K2116" s="70"/>
      <c r="L2116" s="70"/>
      <c r="M2116" s="70"/>
      <c r="N2116" s="62"/>
      <c r="O2116" s="122"/>
    </row>
    <row r="2117" spans="1:20" x14ac:dyDescent="0.2">
      <c r="B2117" s="64" t="s">
        <v>7</v>
      </c>
      <c r="C2117" s="65" t="s">
        <v>8</v>
      </c>
      <c r="D2117" s="65" t="s">
        <v>9</v>
      </c>
      <c r="E2117" s="65" t="s">
        <v>10</v>
      </c>
      <c r="F2117" s="65" t="s">
        <v>11</v>
      </c>
      <c r="G2117" s="65" t="s">
        <v>12</v>
      </c>
      <c r="H2117" s="65" t="s">
        <v>13</v>
      </c>
      <c r="I2117" s="65" t="s">
        <v>14</v>
      </c>
      <c r="J2117" s="65" t="s">
        <v>15</v>
      </c>
      <c r="K2117" s="65" t="s">
        <v>16</v>
      </c>
      <c r="L2117" s="65" t="s">
        <v>17</v>
      </c>
      <c r="M2117" s="65" t="s">
        <v>18</v>
      </c>
      <c r="N2117" s="65" t="s">
        <v>40</v>
      </c>
      <c r="O2117" s="122"/>
    </row>
    <row r="2118" spans="1:20" x14ac:dyDescent="0.2">
      <c r="A2118" s="65" t="s">
        <v>134</v>
      </c>
      <c r="B2118" s="70"/>
      <c r="C2118" s="70"/>
      <c r="D2118" s="70"/>
      <c r="E2118" s="70"/>
      <c r="F2118" s="70"/>
      <c r="G2118" s="70"/>
      <c r="H2118" s="70"/>
      <c r="I2118" s="70"/>
      <c r="J2118" s="70"/>
      <c r="K2118" s="70"/>
      <c r="L2118" s="70"/>
      <c r="M2118" s="70"/>
      <c r="N2118" s="69" t="e">
        <f>N2036-N2035</f>
        <v>#DIV/0!</v>
      </c>
      <c r="O2118" s="106"/>
    </row>
    <row r="2119" spans="1:20" x14ac:dyDescent="0.2">
      <c r="A2119" s="65" t="s">
        <v>135</v>
      </c>
      <c r="B2119" s="70"/>
      <c r="C2119" s="70"/>
      <c r="D2119" s="70"/>
      <c r="E2119" s="70"/>
      <c r="F2119" s="70"/>
      <c r="G2119" s="70"/>
      <c r="H2119" s="70"/>
      <c r="I2119" s="70"/>
      <c r="J2119" s="70"/>
      <c r="K2119" s="70"/>
      <c r="L2119" s="70"/>
      <c r="M2119" s="70"/>
      <c r="N2119" s="70" t="e">
        <f>(N2118/N2035)*100</f>
        <v>#DIV/0!</v>
      </c>
      <c r="O2119" s="106"/>
    </row>
    <row r="2120" spans="1:20" x14ac:dyDescent="0.2">
      <c r="N2120" s="99"/>
      <c r="O2120" s="106"/>
    </row>
    <row r="2121" spans="1:20" x14ac:dyDescent="0.2">
      <c r="N2121" s="99"/>
      <c r="O2121" s="106"/>
    </row>
    <row r="2130" spans="14:15" x14ac:dyDescent="0.2">
      <c r="N2130" s="121"/>
      <c r="O2130" s="114"/>
    </row>
    <row r="2131" spans="14:15" x14ac:dyDescent="0.2">
      <c r="N2131" s="78"/>
      <c r="O2131" s="78"/>
    </row>
    <row r="2132" spans="14:15" x14ac:dyDescent="0.2">
      <c r="N2132" s="78"/>
      <c r="O2132" s="78"/>
    </row>
    <row r="2133" spans="14:15" x14ac:dyDescent="0.2">
      <c r="N2133" s="69"/>
      <c r="O2133" s="69"/>
    </row>
    <row r="2134" spans="14:15" x14ac:dyDescent="0.2">
      <c r="N2134" s="69"/>
      <c r="O2134" s="69"/>
    </row>
    <row r="2135" spans="14:15" x14ac:dyDescent="0.2">
      <c r="N2135" s="69"/>
      <c r="O2135" s="69"/>
    </row>
    <row r="2136" spans="14:15" x14ac:dyDescent="0.2">
      <c r="N2136" s="69"/>
      <c r="O2136" s="69"/>
    </row>
    <row r="2137" spans="14:15" x14ac:dyDescent="0.2">
      <c r="N2137" s="69"/>
      <c r="O2137" s="69"/>
    </row>
    <row r="2138" spans="14:15" x14ac:dyDescent="0.2">
      <c r="N2138" s="69"/>
      <c r="O2138" s="69"/>
    </row>
  </sheetData>
  <phoneticPr fontId="0" type="noConversion"/>
  <printOptions headings="1" gridLines="1"/>
  <pageMargins left="0" right="0" top="0" bottom="0" header="0" footer="0"/>
  <pageSetup orientation="portrait" blackAndWhite="1" draft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AJ37"/>
  <sheetViews>
    <sheetView topLeftCell="E100" zoomScaleNormal="100" workbookViewId="0">
      <selection activeCell="M30" sqref="M30"/>
    </sheetView>
  </sheetViews>
  <sheetFormatPr defaultRowHeight="12.75" x14ac:dyDescent="0.2"/>
  <sheetData>
    <row r="1" spans="30:36" x14ac:dyDescent="0.2">
      <c r="AD1" t="s">
        <v>85</v>
      </c>
    </row>
    <row r="2" spans="30:36" x14ac:dyDescent="0.2">
      <c r="AD2" t="s">
        <v>84</v>
      </c>
      <c r="AE2" t="s">
        <v>21</v>
      </c>
      <c r="AF2" t="s">
        <v>22</v>
      </c>
      <c r="AG2" t="s">
        <v>23</v>
      </c>
      <c r="AH2" t="s">
        <v>21</v>
      </c>
      <c r="AI2" t="s">
        <v>22</v>
      </c>
      <c r="AJ2" t="s">
        <v>23</v>
      </c>
    </row>
    <row r="3" spans="30:36" x14ac:dyDescent="0.2">
      <c r="AD3" s="42">
        <v>39083</v>
      </c>
      <c r="AE3" s="43">
        <v>81.2</v>
      </c>
      <c r="AF3" s="43">
        <v>2814.4</v>
      </c>
      <c r="AG3" s="55">
        <v>134952</v>
      </c>
      <c r="AH3" s="18">
        <f>(AE3/AE$3)*100</f>
        <v>100</v>
      </c>
      <c r="AI3" s="18">
        <f t="shared" ref="AI3:AJ18" si="0">(AF3/AF$3)*100</f>
        <v>100</v>
      </c>
      <c r="AJ3" s="18">
        <f t="shared" si="0"/>
        <v>100</v>
      </c>
    </row>
    <row r="4" spans="30:36" x14ac:dyDescent="0.2">
      <c r="AD4" s="32">
        <v>39114</v>
      </c>
      <c r="AE4" s="17">
        <v>81.8</v>
      </c>
      <c r="AF4" s="17">
        <v>2810</v>
      </c>
      <c r="AG4" s="40">
        <v>135641</v>
      </c>
      <c r="AH4" s="18">
        <f t="shared" ref="AH4:AJ37" si="1">(AE4/AE$3)*100</f>
        <v>100.73891625615762</v>
      </c>
      <c r="AI4" s="18">
        <f t="shared" si="0"/>
        <v>99.843661171119948</v>
      </c>
      <c r="AJ4" s="18">
        <f t="shared" si="0"/>
        <v>100.51055189993478</v>
      </c>
    </row>
    <row r="5" spans="30:36" x14ac:dyDescent="0.2">
      <c r="AD5" s="32">
        <v>39142</v>
      </c>
      <c r="AE5" s="17">
        <v>81.900000000000006</v>
      </c>
      <c r="AF5" s="17">
        <v>2830</v>
      </c>
      <c r="AG5" s="40">
        <v>136533</v>
      </c>
      <c r="AH5" s="18">
        <f t="shared" si="1"/>
        <v>100.86206896551724</v>
      </c>
      <c r="AI5" s="18">
        <f t="shared" si="0"/>
        <v>100.5542922114838</v>
      </c>
      <c r="AJ5" s="18">
        <f t="shared" si="0"/>
        <v>101.17152765427709</v>
      </c>
    </row>
    <row r="6" spans="30:36" x14ac:dyDescent="0.2">
      <c r="AD6" s="32">
        <v>39173</v>
      </c>
      <c r="AE6" s="17">
        <v>83.4</v>
      </c>
      <c r="AF6" s="17">
        <v>2862.4</v>
      </c>
      <c r="AG6" s="40">
        <v>137335</v>
      </c>
      <c r="AH6" s="18">
        <f t="shared" si="1"/>
        <v>102.70935960591135</v>
      </c>
      <c r="AI6" s="18">
        <f t="shared" si="0"/>
        <v>101.70551449687322</v>
      </c>
      <c r="AJ6" s="18">
        <f t="shared" si="0"/>
        <v>101.76581302981802</v>
      </c>
    </row>
    <row r="7" spans="30:36" x14ac:dyDescent="0.2">
      <c r="AD7" s="32">
        <v>39203</v>
      </c>
      <c r="AE7" s="17">
        <v>84.3</v>
      </c>
      <c r="AF7" s="17">
        <v>2904.3</v>
      </c>
      <c r="AG7" s="40">
        <v>138277</v>
      </c>
      <c r="AH7" s="18">
        <f t="shared" si="1"/>
        <v>103.81773399014777</v>
      </c>
      <c r="AI7" s="18">
        <f t="shared" si="0"/>
        <v>103.19428652643548</v>
      </c>
      <c r="AJ7" s="18">
        <f t="shared" si="0"/>
        <v>102.4638389946055</v>
      </c>
    </row>
    <row r="8" spans="30:36" x14ac:dyDescent="0.2">
      <c r="AD8" s="32">
        <v>39234</v>
      </c>
      <c r="AE8" s="17">
        <v>84</v>
      </c>
      <c r="AF8" s="17">
        <v>2942.8</v>
      </c>
      <c r="AG8" s="40">
        <v>138779</v>
      </c>
      <c r="AH8" s="18">
        <f t="shared" si="1"/>
        <v>103.44827586206897</v>
      </c>
      <c r="AI8" s="18">
        <f t="shared" si="0"/>
        <v>104.56225127913588</v>
      </c>
      <c r="AJ8" s="18">
        <f t="shared" si="0"/>
        <v>102.83582310747525</v>
      </c>
    </row>
    <row r="9" spans="30:36" x14ac:dyDescent="0.2">
      <c r="AD9" s="32">
        <v>39264</v>
      </c>
      <c r="AE9" s="17">
        <v>83.9</v>
      </c>
      <c r="AF9" s="17">
        <v>2906.3</v>
      </c>
      <c r="AG9" s="17">
        <v>137379</v>
      </c>
      <c r="AH9" s="18">
        <f t="shared" si="1"/>
        <v>103.32512315270937</v>
      </c>
      <c r="AI9" s="18">
        <f t="shared" si="0"/>
        <v>103.26534963047187</v>
      </c>
      <c r="AJ9" s="18">
        <f t="shared" si="0"/>
        <v>101.79841721500978</v>
      </c>
    </row>
    <row r="10" spans="30:36" x14ac:dyDescent="0.2">
      <c r="AD10" s="32">
        <v>39295</v>
      </c>
      <c r="AE10" s="17">
        <v>83.7</v>
      </c>
      <c r="AF10" s="17">
        <v>2907.7</v>
      </c>
      <c r="AG10" s="17">
        <v>137488</v>
      </c>
      <c r="AH10" s="18">
        <f t="shared" si="1"/>
        <v>103.07881773399015</v>
      </c>
      <c r="AI10" s="18">
        <f t="shared" si="0"/>
        <v>103.31509380329732</v>
      </c>
      <c r="AJ10" s="18">
        <f t="shared" si="0"/>
        <v>101.87918667378031</v>
      </c>
    </row>
    <row r="11" spans="30:36" x14ac:dyDescent="0.2">
      <c r="AD11" s="32">
        <v>39326</v>
      </c>
      <c r="AE11" s="17">
        <v>84</v>
      </c>
      <c r="AF11" s="17">
        <v>2908</v>
      </c>
      <c r="AG11" s="17">
        <v>138046</v>
      </c>
      <c r="AH11" s="18">
        <f t="shared" si="1"/>
        <v>103.44827586206897</v>
      </c>
      <c r="AI11" s="18">
        <f t="shared" si="0"/>
        <v>103.32575326890279</v>
      </c>
      <c r="AJ11" s="18">
        <f t="shared" si="0"/>
        <v>102.2926670223487</v>
      </c>
    </row>
    <row r="12" spans="30:36" x14ac:dyDescent="0.2">
      <c r="AD12" s="32">
        <v>39357</v>
      </c>
      <c r="AE12" s="17">
        <v>84.7</v>
      </c>
      <c r="AF12" s="17">
        <v>2909.2</v>
      </c>
      <c r="AG12" s="17">
        <v>138786</v>
      </c>
      <c r="AH12" s="18">
        <f t="shared" si="1"/>
        <v>104.31034482758621</v>
      </c>
      <c r="AI12" s="18">
        <f t="shared" si="0"/>
        <v>103.36839113132461</v>
      </c>
      <c r="AJ12" s="18">
        <f t="shared" si="0"/>
        <v>102.84101013693758</v>
      </c>
    </row>
    <row r="13" spans="30:36" x14ac:dyDescent="0.2">
      <c r="AD13" s="32">
        <v>39387</v>
      </c>
      <c r="AE13" s="17">
        <v>85.2</v>
      </c>
      <c r="AF13" s="17">
        <v>2910.5</v>
      </c>
      <c r="AG13" s="17">
        <v>139090</v>
      </c>
      <c r="AH13" s="18">
        <f t="shared" si="1"/>
        <v>104.92610837438423</v>
      </c>
      <c r="AI13" s="18">
        <f t="shared" si="0"/>
        <v>103.41458214894826</v>
      </c>
      <c r="AJ13" s="18">
        <f t="shared" si="0"/>
        <v>103.06627541644437</v>
      </c>
    </row>
    <row r="14" spans="30:36" x14ac:dyDescent="0.2">
      <c r="AD14" s="32">
        <v>39417</v>
      </c>
      <c r="AE14" s="17">
        <v>85.1</v>
      </c>
      <c r="AF14" s="17">
        <v>2906.9</v>
      </c>
      <c r="AG14" s="17">
        <v>138875</v>
      </c>
      <c r="AH14" s="18">
        <f t="shared" si="1"/>
        <v>104.80295566502463</v>
      </c>
      <c r="AI14" s="18">
        <f t="shared" si="0"/>
        <v>103.28666856168279</v>
      </c>
      <c r="AJ14" s="18">
        <f t="shared" si="0"/>
        <v>102.90695951153002</v>
      </c>
    </row>
    <row r="15" spans="30:36" x14ac:dyDescent="0.2">
      <c r="AD15" s="42">
        <v>39448</v>
      </c>
      <c r="AE15" s="46">
        <v>81.7</v>
      </c>
      <c r="AF15" s="46">
        <v>2828.3</v>
      </c>
      <c r="AG15" s="43">
        <v>135840</v>
      </c>
      <c r="AH15" s="18">
        <f t="shared" si="1"/>
        <v>100.61576354679802</v>
      </c>
      <c r="AI15" s="18">
        <f t="shared" si="0"/>
        <v>100.49388857305289</v>
      </c>
      <c r="AJ15" s="18">
        <f t="shared" si="0"/>
        <v>100.65801173750665</v>
      </c>
    </row>
    <row r="16" spans="30:36" x14ac:dyDescent="0.2">
      <c r="AD16" s="32">
        <v>39479</v>
      </c>
      <c r="AE16" s="47">
        <v>82.5</v>
      </c>
      <c r="AF16" s="47">
        <v>2824</v>
      </c>
      <c r="AG16" s="17">
        <v>136356</v>
      </c>
      <c r="AH16" s="18">
        <f t="shared" si="1"/>
        <v>101.60098522167486</v>
      </c>
      <c r="AI16" s="18">
        <f t="shared" si="0"/>
        <v>100.34110289937463</v>
      </c>
      <c r="AJ16" s="18">
        <f t="shared" si="0"/>
        <v>101.04036990930108</v>
      </c>
    </row>
    <row r="17" spans="30:36" x14ac:dyDescent="0.2">
      <c r="AD17" s="32">
        <v>39508</v>
      </c>
      <c r="AE17" s="47">
        <v>82.5</v>
      </c>
      <c r="AF17" s="47">
        <v>2836.9</v>
      </c>
      <c r="AG17" s="17">
        <v>136944</v>
      </c>
      <c r="AH17" s="18">
        <f t="shared" si="1"/>
        <v>101.60098522167486</v>
      </c>
      <c r="AI17" s="18">
        <f t="shared" si="0"/>
        <v>100.79945992040933</v>
      </c>
      <c r="AJ17" s="18">
        <f t="shared" si="0"/>
        <v>101.47608038413658</v>
      </c>
    </row>
    <row r="18" spans="30:36" x14ac:dyDescent="0.2">
      <c r="AD18" s="32">
        <v>39539</v>
      </c>
      <c r="AE18" s="47">
        <v>83.4</v>
      </c>
      <c r="AF18" s="47">
        <v>2863.3</v>
      </c>
      <c r="AG18" s="17">
        <v>137543</v>
      </c>
      <c r="AH18" s="18">
        <f t="shared" si="1"/>
        <v>102.70935960591135</v>
      </c>
      <c r="AI18" s="18">
        <f t="shared" si="0"/>
        <v>101.73749289368961</v>
      </c>
      <c r="AJ18" s="18">
        <f t="shared" si="0"/>
        <v>101.91994190527002</v>
      </c>
    </row>
    <row r="19" spans="30:36" x14ac:dyDescent="0.2">
      <c r="AD19" s="32">
        <v>39569</v>
      </c>
      <c r="AE19" s="47">
        <v>84.1</v>
      </c>
      <c r="AF19" s="47">
        <v>2903.7</v>
      </c>
      <c r="AG19" s="17">
        <v>138190</v>
      </c>
      <c r="AH19" s="18">
        <f t="shared" si="1"/>
        <v>103.57142857142856</v>
      </c>
      <c r="AI19" s="18">
        <f t="shared" si="1"/>
        <v>103.17296759522453</v>
      </c>
      <c r="AJ19" s="18">
        <f t="shared" si="1"/>
        <v>102.39937162843084</v>
      </c>
    </row>
    <row r="20" spans="30:36" x14ac:dyDescent="0.2">
      <c r="AD20" s="32">
        <v>39600</v>
      </c>
      <c r="AE20" s="47">
        <v>83.4</v>
      </c>
      <c r="AF20" s="47">
        <v>2923.2</v>
      </c>
      <c r="AG20" s="17">
        <v>138451</v>
      </c>
      <c r="AH20" s="18">
        <f t="shared" si="1"/>
        <v>102.70935960591135</v>
      </c>
      <c r="AI20" s="18">
        <f t="shared" si="1"/>
        <v>103.86583285957929</v>
      </c>
      <c r="AJ20" s="18">
        <f t="shared" si="1"/>
        <v>102.59277372695476</v>
      </c>
    </row>
    <row r="21" spans="30:36" x14ac:dyDescent="0.2">
      <c r="AD21" s="32">
        <v>39630</v>
      </c>
      <c r="AE21" s="47">
        <v>83.1</v>
      </c>
      <c r="AF21" s="47">
        <v>2886.7</v>
      </c>
      <c r="AG21" s="17">
        <v>137050</v>
      </c>
      <c r="AH21" s="18">
        <f t="shared" si="1"/>
        <v>102.3399014778325</v>
      </c>
      <c r="AI21" s="18">
        <f t="shared" si="1"/>
        <v>102.56893121091528</v>
      </c>
      <c r="AJ21" s="18">
        <f t="shared" si="1"/>
        <v>101.5546268302804</v>
      </c>
    </row>
    <row r="22" spans="30:36" x14ac:dyDescent="0.2">
      <c r="AD22" s="32">
        <v>39661</v>
      </c>
      <c r="AE22" s="47">
        <v>82.2</v>
      </c>
      <c r="AF22" s="47">
        <v>2884.6</v>
      </c>
      <c r="AG22" s="17">
        <v>137002</v>
      </c>
      <c r="AH22" s="18">
        <f t="shared" si="1"/>
        <v>101.23152709359606</v>
      </c>
      <c r="AI22" s="18">
        <f t="shared" si="1"/>
        <v>102.4943149516771</v>
      </c>
      <c r="AJ22" s="18">
        <f t="shared" si="1"/>
        <v>101.51905862825301</v>
      </c>
    </row>
    <row r="23" spans="30:36" x14ac:dyDescent="0.2">
      <c r="AD23" s="32">
        <v>39692</v>
      </c>
      <c r="AE23" s="47">
        <v>82.5</v>
      </c>
      <c r="AF23" s="47">
        <v>2878</v>
      </c>
      <c r="AG23" s="17">
        <v>137119</v>
      </c>
      <c r="AH23" s="18">
        <f t="shared" si="1"/>
        <v>101.60098522167486</v>
      </c>
      <c r="AI23" s="18">
        <f t="shared" si="1"/>
        <v>102.25980670835702</v>
      </c>
      <c r="AJ23" s="18">
        <f t="shared" si="1"/>
        <v>101.60575612069476</v>
      </c>
    </row>
    <row r="24" spans="30:36" x14ac:dyDescent="0.2">
      <c r="AD24" s="32">
        <v>39722</v>
      </c>
      <c r="AE24" s="47">
        <v>83.5</v>
      </c>
      <c r="AF24" s="47">
        <v>2892.1</v>
      </c>
      <c r="AG24" s="17">
        <v>137492</v>
      </c>
      <c r="AH24" s="18">
        <f t="shared" si="1"/>
        <v>102.83251231527093</v>
      </c>
      <c r="AI24" s="18">
        <f t="shared" si="1"/>
        <v>102.76080159181353</v>
      </c>
      <c r="AJ24" s="18">
        <f t="shared" si="1"/>
        <v>101.88215069061593</v>
      </c>
    </row>
    <row r="25" spans="30:36" x14ac:dyDescent="0.2">
      <c r="AD25" s="32">
        <v>39753</v>
      </c>
      <c r="AE25" s="47">
        <v>83.6</v>
      </c>
      <c r="AF25" s="47">
        <v>2877.9</v>
      </c>
      <c r="AG25" s="17">
        <v>136882</v>
      </c>
      <c r="AH25" s="18">
        <f t="shared" si="1"/>
        <v>102.95566502463053</v>
      </c>
      <c r="AI25" s="18">
        <f t="shared" si="1"/>
        <v>102.25625355315519</v>
      </c>
      <c r="AJ25" s="18">
        <f t="shared" si="1"/>
        <v>101.43013812318453</v>
      </c>
    </row>
    <row r="26" spans="30:36" x14ac:dyDescent="0.2">
      <c r="AD26" s="32">
        <v>39783</v>
      </c>
      <c r="AE26" s="47">
        <v>83.2</v>
      </c>
      <c r="AF26" s="47">
        <v>2843.5</v>
      </c>
      <c r="AG26" s="17">
        <v>135917</v>
      </c>
      <c r="AH26" s="18">
        <f t="shared" si="1"/>
        <v>102.46305418719213</v>
      </c>
      <c r="AI26" s="18">
        <f t="shared" si="1"/>
        <v>101.03396816372938</v>
      </c>
      <c r="AJ26" s="18">
        <f t="shared" si="1"/>
        <v>100.71506906159226</v>
      </c>
    </row>
    <row r="27" spans="30:36" x14ac:dyDescent="0.2">
      <c r="AD27" s="42">
        <v>39822</v>
      </c>
      <c r="AE27" s="46">
        <v>80.099999999999994</v>
      </c>
      <c r="AF27" s="46">
        <v>2753.8</v>
      </c>
      <c r="AG27" s="46">
        <v>132302</v>
      </c>
      <c r="AH27" s="18">
        <f t="shared" si="1"/>
        <v>98.645320197044327</v>
      </c>
      <c r="AI27" s="18">
        <f t="shared" si="1"/>
        <v>97.84678794769755</v>
      </c>
      <c r="AJ27" s="18">
        <f t="shared" si="1"/>
        <v>98.036338846404647</v>
      </c>
    </row>
    <row r="28" spans="30:36" x14ac:dyDescent="0.2">
      <c r="AD28" s="32">
        <v>39853</v>
      </c>
      <c r="AE28" s="47">
        <v>80.5</v>
      </c>
      <c r="AF28" s="47">
        <v>2733.2</v>
      </c>
      <c r="AG28" s="47">
        <v>132138</v>
      </c>
      <c r="AH28" s="18">
        <f t="shared" si="1"/>
        <v>99.137931034482747</v>
      </c>
      <c r="AI28" s="18">
        <f t="shared" si="1"/>
        <v>97.114837976122786</v>
      </c>
      <c r="AJ28" s="18">
        <f t="shared" si="1"/>
        <v>97.914814156144402</v>
      </c>
    </row>
    <row r="29" spans="30:36" x14ac:dyDescent="0.2">
      <c r="AD29" s="32">
        <v>39881</v>
      </c>
      <c r="AE29" s="47">
        <v>80.599999999999994</v>
      </c>
      <c r="AF29" s="47">
        <v>2723.5</v>
      </c>
      <c r="AG29" s="17">
        <v>132077</v>
      </c>
      <c r="AH29" s="18">
        <f t="shared" si="1"/>
        <v>99.261083743842349</v>
      </c>
      <c r="AI29" s="18">
        <f t="shared" si="1"/>
        <v>96.770181921546325</v>
      </c>
      <c r="AJ29" s="18">
        <f t="shared" si="1"/>
        <v>97.869612899401275</v>
      </c>
    </row>
    <row r="30" spans="30:36" x14ac:dyDescent="0.2">
      <c r="AD30" s="32">
        <v>39912</v>
      </c>
      <c r="AE30" s="47">
        <v>81</v>
      </c>
      <c r="AF30" s="47">
        <v>2736</v>
      </c>
      <c r="AG30" s="17">
        <v>132336</v>
      </c>
      <c r="AH30" s="18">
        <f t="shared" si="1"/>
        <v>99.753694581280783</v>
      </c>
      <c r="AI30" s="18">
        <f t="shared" si="1"/>
        <v>97.21432632177374</v>
      </c>
      <c r="AJ30" s="18">
        <f t="shared" si="1"/>
        <v>98.061532989507384</v>
      </c>
    </row>
    <row r="31" spans="30:36" x14ac:dyDescent="0.2">
      <c r="AD31" s="32">
        <v>39942</v>
      </c>
      <c r="AE31" s="47">
        <v>82.1</v>
      </c>
      <c r="AF31" s="47">
        <v>2774.5</v>
      </c>
      <c r="AG31" s="17">
        <v>132720</v>
      </c>
      <c r="AH31" s="18">
        <f t="shared" si="1"/>
        <v>101.10837438423643</v>
      </c>
      <c r="AI31" s="18">
        <f t="shared" si="1"/>
        <v>98.582291074474128</v>
      </c>
      <c r="AJ31" s="18">
        <f t="shared" si="1"/>
        <v>98.34607860572649</v>
      </c>
    </row>
    <row r="32" spans="30:36" x14ac:dyDescent="0.2">
      <c r="AD32" s="32">
        <v>39973</v>
      </c>
      <c r="AE32" s="47">
        <v>80.900000000000006</v>
      </c>
      <c r="AF32" s="47">
        <v>2802.7</v>
      </c>
      <c r="AG32" s="17">
        <v>132625</v>
      </c>
      <c r="AH32" s="18">
        <f t="shared" si="1"/>
        <v>99.630541871921181</v>
      </c>
      <c r="AI32" s="18">
        <f t="shared" si="1"/>
        <v>99.584280841387141</v>
      </c>
      <c r="AJ32" s="18">
        <f t="shared" si="1"/>
        <v>98.275683205880597</v>
      </c>
    </row>
    <row r="33" spans="12:36" x14ac:dyDescent="0.2">
      <c r="AD33" s="32">
        <v>40003</v>
      </c>
      <c r="AE33" s="47">
        <v>80.2</v>
      </c>
      <c r="AF33" s="17">
        <v>2775.9</v>
      </c>
      <c r="AG33" s="17">
        <v>131127</v>
      </c>
      <c r="AH33" s="18">
        <f t="shared" si="1"/>
        <v>98.768472906403943</v>
      </c>
      <c r="AI33" s="18">
        <f t="shared" si="1"/>
        <v>98.632035247299598</v>
      </c>
      <c r="AJ33" s="18">
        <f t="shared" si="1"/>
        <v>97.16565890094256</v>
      </c>
    </row>
    <row r="34" spans="12:36" x14ac:dyDescent="0.2">
      <c r="L34" s="16"/>
      <c r="AD34" s="32">
        <v>40034</v>
      </c>
      <c r="AE34" s="47">
        <v>80.400000000000006</v>
      </c>
      <c r="AF34" s="17">
        <v>2772</v>
      </c>
      <c r="AG34" s="17">
        <v>131046</v>
      </c>
      <c r="AH34" s="18">
        <f t="shared" si="1"/>
        <v>99.01477832512316</v>
      </c>
      <c r="AI34" s="18">
        <f t="shared" si="1"/>
        <v>98.493462194428645</v>
      </c>
      <c r="AJ34" s="18">
        <f t="shared" si="1"/>
        <v>97.105637560021336</v>
      </c>
    </row>
    <row r="35" spans="12:36" x14ac:dyDescent="0.2">
      <c r="AD35" s="32">
        <v>40065</v>
      </c>
      <c r="AE35" s="47">
        <v>80.599999999999994</v>
      </c>
      <c r="AF35" s="17">
        <v>2755.3</v>
      </c>
      <c r="AG35" s="17">
        <v>131435</v>
      </c>
      <c r="AH35" s="18">
        <f t="shared" si="1"/>
        <v>99.261083743842349</v>
      </c>
      <c r="AI35" s="18">
        <f t="shared" si="1"/>
        <v>97.900085275724848</v>
      </c>
      <c r="AJ35" s="18">
        <f t="shared" si="1"/>
        <v>97.393888197284966</v>
      </c>
    </row>
    <row r="36" spans="12:36" x14ac:dyDescent="0.2">
      <c r="AD36" s="57">
        <v>40095</v>
      </c>
      <c r="AE36" s="47">
        <v>81.2</v>
      </c>
      <c r="AF36" s="47">
        <v>2761</v>
      </c>
      <c r="AG36" s="17">
        <v>132143</v>
      </c>
      <c r="AH36" s="18">
        <f t="shared" si="1"/>
        <v>100</v>
      </c>
      <c r="AI36" s="18">
        <f t="shared" si="1"/>
        <v>98.102615122228528</v>
      </c>
      <c r="AJ36" s="18">
        <f t="shared" si="1"/>
        <v>97.918519177188927</v>
      </c>
    </row>
    <row r="37" spans="12:36" x14ac:dyDescent="0.2">
      <c r="AD37" s="32">
        <v>40126</v>
      </c>
      <c r="AE37" s="56">
        <v>81.599999999999994</v>
      </c>
      <c r="AF37" s="56">
        <v>2751.2</v>
      </c>
      <c r="AG37" s="41">
        <v>132223</v>
      </c>
      <c r="AH37" s="18">
        <f t="shared" si="1"/>
        <v>100.49261083743841</v>
      </c>
      <c r="AI37" s="18">
        <f t="shared" si="1"/>
        <v>97.754405912450252</v>
      </c>
      <c r="AJ37" s="18">
        <f t="shared" si="1"/>
        <v>97.977799513901246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2.75" x14ac:dyDescent="0.2"/>
  <cols>
    <col min="1" max="1" width="9.85546875" style="20" customWidth="1"/>
    <col min="2" max="2" width="11.28515625" style="21" bestFit="1" customWidth="1"/>
    <col min="3" max="3" width="11.85546875" style="21" customWidth="1"/>
    <col min="4" max="4" width="9.140625" style="22"/>
    <col min="5" max="5" width="2.42578125" style="18" customWidth="1"/>
    <col min="6" max="7" width="9.140625" style="18"/>
    <col min="8" max="8" width="9.140625" style="22"/>
    <col min="9" max="9" width="2.85546875" style="18" customWidth="1"/>
    <col min="10" max="12" width="9.140625" style="18"/>
    <col min="13" max="14" width="9.140625" style="22"/>
  </cols>
  <sheetData>
    <row r="1" spans="1:14" s="19" customFormat="1" x14ac:dyDescent="0.2">
      <c r="A1" s="20" t="s">
        <v>46</v>
      </c>
      <c r="B1" s="24" t="s">
        <v>47</v>
      </c>
      <c r="C1" s="24" t="s">
        <v>48</v>
      </c>
      <c r="D1" s="25" t="s">
        <v>53</v>
      </c>
      <c r="E1" s="26"/>
      <c r="F1" s="26" t="s">
        <v>49</v>
      </c>
      <c r="G1" s="26" t="s">
        <v>50</v>
      </c>
      <c r="H1" s="25" t="s">
        <v>54</v>
      </c>
      <c r="I1" s="26"/>
      <c r="J1" s="26" t="s">
        <v>51</v>
      </c>
      <c r="K1" s="26" t="s">
        <v>52</v>
      </c>
      <c r="L1" s="26" t="s">
        <v>55</v>
      </c>
      <c r="M1" s="25" t="s">
        <v>56</v>
      </c>
      <c r="N1" s="25" t="s">
        <v>57</v>
      </c>
    </row>
    <row r="2" spans="1:14" x14ac:dyDescent="0.2">
      <c r="A2" s="20">
        <v>2000</v>
      </c>
      <c r="B2" s="21">
        <f>AVERAGE(data!P86:P96)</f>
        <v>17269</v>
      </c>
      <c r="C2" s="21">
        <f>AVERAGE(data!V86:V96)</f>
        <v>131742.36363636365</v>
      </c>
      <c r="D2" s="22">
        <f>(B2/C2)*100</f>
        <v>13.108160141764296</v>
      </c>
      <c r="F2" s="18">
        <f>AVERAGE(data!I86:I96)</f>
        <v>594.66363636363644</v>
      </c>
      <c r="G2" s="18">
        <f>AVERAGE(data!O86:O96)</f>
        <v>2831.8818181818183</v>
      </c>
      <c r="H2" s="22">
        <f>(F2/G2)*100</f>
        <v>20.998886060345356</v>
      </c>
      <c r="J2" s="18">
        <f>AVERAGE(data!B86:B96)</f>
        <v>12.790909090909089</v>
      </c>
      <c r="K2" s="18">
        <f>AVERAGE(data!E86:E96)</f>
        <v>11.127272727272727</v>
      </c>
      <c r="L2" s="18">
        <f>AVERAGE(data!H86:H96)</f>
        <v>76.672727272727272</v>
      </c>
      <c r="M2" s="22">
        <f>(J2/L2)*100</f>
        <v>16.682475693621054</v>
      </c>
      <c r="N2" s="22">
        <f>(K2/L2)*100</f>
        <v>14.512686744130898</v>
      </c>
    </row>
    <row r="3" spans="1:14" x14ac:dyDescent="0.2">
      <c r="A3" s="20">
        <v>2001</v>
      </c>
      <c r="B3" s="21">
        <f>AVERAGE(data!P98:P108)</f>
        <v>16506.727272727272</v>
      </c>
      <c r="C3" s="21">
        <f>AVERAGE(data!V98:V108)</f>
        <v>131948.27272727274</v>
      </c>
      <c r="D3" s="22">
        <f>(B3/C3)*100</f>
        <v>12.509998752954839</v>
      </c>
      <c r="F3" s="18">
        <f>AVERAGE(data!I98:I108)</f>
        <v>562.24545454545466</v>
      </c>
      <c r="G3" s="18">
        <f>AVERAGE(data!O98:O108)</f>
        <v>2815.2909090909088</v>
      </c>
      <c r="H3" s="22">
        <f>(F3/G3)*100</f>
        <v>19.971131677010618</v>
      </c>
      <c r="J3" s="18">
        <f>AVERAGE(data!B98:B108)</f>
        <v>12.118181818181817</v>
      </c>
      <c r="K3" s="18">
        <f>AVERAGE(data!E98:E108)</f>
        <v>11.654545454545456</v>
      </c>
      <c r="L3" s="18">
        <f>AVERAGE(data!H98:H108)</f>
        <v>76.718181818181819</v>
      </c>
      <c r="M3" s="22">
        <f>(J3/L3)*100</f>
        <v>15.795710392226567</v>
      </c>
      <c r="N3" s="22">
        <f>(K3/L3)*100</f>
        <v>15.191373385472215</v>
      </c>
    </row>
    <row r="4" spans="1:14" x14ac:dyDescent="0.2">
      <c r="A4" s="20">
        <v>2002</v>
      </c>
      <c r="B4" s="21">
        <f>AVERAGE(data!P110:P120)</f>
        <v>15289.454545454546</v>
      </c>
      <c r="C4" s="21">
        <f>AVERAGE(data!V110:V120)</f>
        <v>130395.63636363637</v>
      </c>
      <c r="D4" s="22">
        <f>(B4/C4)*100</f>
        <v>11.725434203040816</v>
      </c>
      <c r="F4" s="18">
        <f>AVERAGE(data!I110:I120)</f>
        <v>528.94545454545448</v>
      </c>
      <c r="G4" s="18">
        <f>AVERAGE(data!O110:O120)</f>
        <v>2780.2727272727275</v>
      </c>
      <c r="H4" s="22">
        <f>(F4/G4)*100</f>
        <v>19.024948500801095</v>
      </c>
      <c r="J4" s="18">
        <f>AVERAGE(data!B110:B120)</f>
        <v>11.372727272727271</v>
      </c>
      <c r="K4" s="18">
        <f>AVERAGE(data!E110:E120)</f>
        <v>11.972727272727271</v>
      </c>
      <c r="L4" s="18">
        <f>AVERAGE(data!H110:H120)</f>
        <v>76.336363636363643</v>
      </c>
      <c r="M4" s="22">
        <f>(J4/L4)*100</f>
        <v>14.898177920685956</v>
      </c>
      <c r="N4" s="22">
        <f>(K4/L4)*100</f>
        <v>15.684172918899602</v>
      </c>
    </row>
    <row r="5" spans="1:14" x14ac:dyDescent="0.2">
      <c r="A5" s="20">
        <v>2003</v>
      </c>
      <c r="B5" s="21">
        <f>AVERAGE(data!P122:P132)</f>
        <v>14528.09090909091</v>
      </c>
      <c r="C5" s="21" t="e">
        <f>AVERAGE(data!#REF!)</f>
        <v>#REF!</v>
      </c>
      <c r="D5" s="22" t="e">
        <f>(B5/C5)*100</f>
        <v>#REF!</v>
      </c>
      <c r="F5" s="18">
        <f>AVERAGE(data!I122:I132)</f>
        <v>504.69090909090903</v>
      </c>
      <c r="G5" s="18">
        <f>AVERAGE(data!O122:O132)</f>
        <v>2771.6272727272726</v>
      </c>
      <c r="H5" s="22">
        <f>(F5/G5)*100</f>
        <v>18.209191187323494</v>
      </c>
      <c r="J5" s="18">
        <f>AVERAGE(data!B122:B132)</f>
        <v>10.836363636363636</v>
      </c>
      <c r="K5" s="18">
        <f>AVERAGE(data!E122:E132)</f>
        <v>12.381818181818186</v>
      </c>
      <c r="L5" s="18">
        <f>AVERAGE(data!H122:H132)</f>
        <v>77.018181818181816</v>
      </c>
      <c r="M5" s="22">
        <f>(J5/L5)*100</f>
        <v>14.069877242681775</v>
      </c>
      <c r="N5" s="22">
        <f>(K5/L5)*100</f>
        <v>16.076487252124654</v>
      </c>
    </row>
    <row r="6" spans="1:14" x14ac:dyDescent="0.2">
      <c r="A6" s="20">
        <v>2004</v>
      </c>
      <c r="B6" s="21">
        <f>AVERAGE(data!P134:P144)</f>
        <v>14316.181818181818</v>
      </c>
      <c r="C6" s="21" t="e">
        <f>AVERAGE(data!#REF!)</f>
        <v>#REF!</v>
      </c>
      <c r="D6" s="22" t="e">
        <f>(B6/C6)*100</f>
        <v>#REF!</v>
      </c>
      <c r="F6" s="18">
        <f>AVERAGE(data!I134:I144)</f>
        <v>502.5181818181818</v>
      </c>
      <c r="G6" s="18">
        <f>AVERAGE(data!O134:O144)</f>
        <v>2801.3818181818183</v>
      </c>
      <c r="H6" s="22">
        <f>(F6/G6)*100</f>
        <v>17.938225291414625</v>
      </c>
      <c r="J6" s="18">
        <f>AVERAGE(data!B134:B144)</f>
        <v>10.463636363636363</v>
      </c>
      <c r="K6" s="18">
        <f>AVERAGE(data!E134:E144)</f>
        <v>12.554545454545455</v>
      </c>
      <c r="L6" s="18">
        <f>AVERAGE(data!H134:H144)</f>
        <v>77.836363636363643</v>
      </c>
      <c r="M6" s="22">
        <f>(J6/L6)*100</f>
        <v>13.443120766176126</v>
      </c>
      <c r="N6" s="22">
        <f>(K6/L6)*100</f>
        <v>16.129409016584908</v>
      </c>
    </row>
    <row r="9" spans="1:14" x14ac:dyDescent="0.2">
      <c r="A9" s="20" t="s">
        <v>58</v>
      </c>
      <c r="B9" s="21">
        <f>B5-B2</f>
        <v>-2740.9090909090901</v>
      </c>
      <c r="C9" s="21" t="e">
        <f>C5-C2</f>
        <v>#REF!</v>
      </c>
      <c r="D9" s="23" t="e">
        <f>D5-D2</f>
        <v>#REF!</v>
      </c>
      <c r="E9" s="21"/>
      <c r="F9" s="21">
        <f t="shared" ref="F9:N9" si="0">F5-F2</f>
        <v>-89.972727272727411</v>
      </c>
      <c r="G9" s="21">
        <f t="shared" si="0"/>
        <v>-60.254545454545678</v>
      </c>
      <c r="H9" s="23">
        <f t="shared" si="0"/>
        <v>-2.7896948730218618</v>
      </c>
      <c r="I9" s="21"/>
      <c r="J9" s="21">
        <f t="shared" si="0"/>
        <v>-1.9545454545454533</v>
      </c>
      <c r="K9" s="21">
        <f t="shared" si="0"/>
        <v>1.2545454545454593</v>
      </c>
      <c r="L9" s="21">
        <f t="shared" si="0"/>
        <v>0.3454545454545439</v>
      </c>
      <c r="M9" s="23">
        <f t="shared" si="0"/>
        <v>-2.612598450939279</v>
      </c>
      <c r="N9" s="23">
        <f t="shared" si="0"/>
        <v>1.563800507993756</v>
      </c>
    </row>
    <row r="10" spans="1:14" x14ac:dyDescent="0.2">
      <c r="A10" s="20" t="s">
        <v>60</v>
      </c>
      <c r="B10" s="21">
        <f>(B9/B2)*100</f>
        <v>-15.871846029932771</v>
      </c>
      <c r="C10" s="21" t="e">
        <f>(C9/C2)*100</f>
        <v>#REF!</v>
      </c>
      <c r="F10" s="21">
        <f>(F9/F2)*100</f>
        <v>-15.130020026600238</v>
      </c>
      <c r="G10" s="21">
        <f>(G9/G2)*100</f>
        <v>-2.1277210463970393</v>
      </c>
      <c r="J10" s="21">
        <f>(J9/J2)*100</f>
        <v>-15.280739161336168</v>
      </c>
      <c r="K10" s="21">
        <f>(K9/K2)*100</f>
        <v>11.274509803921612</v>
      </c>
      <c r="L10" s="21">
        <f>(L9/L2)*100</f>
        <v>0.45055726820014025</v>
      </c>
    </row>
    <row r="11" spans="1:14" s="19" customFormat="1" x14ac:dyDescent="0.2">
      <c r="A11" s="20"/>
      <c r="B11" s="27">
        <f>B9*1000</f>
        <v>-2740909.0909090899</v>
      </c>
      <c r="C11" s="27" t="e">
        <f>C9*1000</f>
        <v>#REF!</v>
      </c>
      <c r="D11" s="28"/>
      <c r="E11" s="27"/>
      <c r="F11" s="27">
        <f>F9*1000</f>
        <v>-89972.72727272741</v>
      </c>
      <c r="G11" s="27">
        <f>G9*1000</f>
        <v>-60254.545454545674</v>
      </c>
      <c r="H11" s="28"/>
      <c r="I11" s="27"/>
      <c r="J11" s="27">
        <f>J9*1000</f>
        <v>-1954.5454545454531</v>
      </c>
      <c r="K11" s="27">
        <f>K9*1000</f>
        <v>1254.5454545454593</v>
      </c>
      <c r="L11" s="27">
        <f>L9*1000</f>
        <v>345.4545454545439</v>
      </c>
      <c r="M11" s="25"/>
      <c r="N11" s="25"/>
    </row>
    <row r="13" spans="1:14" x14ac:dyDescent="0.2">
      <c r="A13" s="20" t="s">
        <v>59</v>
      </c>
      <c r="B13" s="21">
        <f>B6-B5</f>
        <v>-211.9090909090919</v>
      </c>
      <c r="C13" s="21" t="e">
        <f>C6-C5</f>
        <v>#REF!</v>
      </c>
      <c r="D13" s="23" t="e">
        <f>D6-D5</f>
        <v>#REF!</v>
      </c>
      <c r="E13" s="21"/>
      <c r="F13" s="21">
        <f t="shared" ref="F13:N13" si="1">F6-F5</f>
        <v>-2.1727272727272293</v>
      </c>
      <c r="G13" s="21">
        <f t="shared" si="1"/>
        <v>29.754545454545678</v>
      </c>
      <c r="H13" s="23">
        <f t="shared" si="1"/>
        <v>-0.27096589590886921</v>
      </c>
      <c r="I13" s="21"/>
      <c r="J13" s="21">
        <f t="shared" si="1"/>
        <v>-0.37272727272727302</v>
      </c>
      <c r="K13" s="21">
        <f t="shared" si="1"/>
        <v>0.1727272727272684</v>
      </c>
      <c r="L13" s="21">
        <f t="shared" si="1"/>
        <v>0.81818181818182723</v>
      </c>
      <c r="M13" s="23">
        <f t="shared" si="1"/>
        <v>-0.62675647650564947</v>
      </c>
      <c r="N13" s="23">
        <f t="shared" si="1"/>
        <v>5.292176446025465E-2</v>
      </c>
    </row>
    <row r="14" spans="1:14" x14ac:dyDescent="0.2">
      <c r="A14" s="20" t="s">
        <v>60</v>
      </c>
      <c r="B14" s="21">
        <f>(B13/B5)*100</f>
        <v>-1.4586162231163518</v>
      </c>
      <c r="C14" s="21" t="e">
        <f>(C13/C5)*100</f>
        <v>#REF!</v>
      </c>
      <c r="F14" s="21">
        <f>(F13/F5)*100</f>
        <v>-0.43050652064268907</v>
      </c>
      <c r="G14" s="21">
        <f>(G13/G5)*100</f>
        <v>1.0735406505531784</v>
      </c>
      <c r="J14" s="21">
        <f>(J13/J5)*100</f>
        <v>-3.4395973154362443</v>
      </c>
      <c r="K14" s="21">
        <f>(K13/K5)*100</f>
        <v>1.3950073421438705</v>
      </c>
      <c r="L14" s="21">
        <f>(L13/L5)*100</f>
        <v>1.0623229461756492</v>
      </c>
    </row>
    <row r="15" spans="1:14" s="19" customFormat="1" x14ac:dyDescent="0.2">
      <c r="A15" s="20"/>
      <c r="B15" s="27">
        <f>B13*1000</f>
        <v>-211909.0909090919</v>
      </c>
      <c r="C15" s="27" t="e">
        <f>C13*1000</f>
        <v>#REF!</v>
      </c>
      <c r="D15" s="28"/>
      <c r="E15" s="27"/>
      <c r="F15" s="27">
        <f>F13*1000</f>
        <v>-2172.7272727272293</v>
      </c>
      <c r="G15" s="27">
        <f>G13*1000</f>
        <v>29754.545454545678</v>
      </c>
      <c r="H15" s="28"/>
      <c r="I15" s="27"/>
      <c r="J15" s="27">
        <f>J13*1000</f>
        <v>-372.72727272727303</v>
      </c>
      <c r="K15" s="27">
        <f>K13*1000</f>
        <v>172.7272727272684</v>
      </c>
      <c r="L15" s="27">
        <f>L13*1000</f>
        <v>818.18181818182723</v>
      </c>
      <c r="M15" s="25"/>
      <c r="N15" s="25"/>
    </row>
  </sheetData>
  <phoneticPr fontId="6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N17" sqref="N17"/>
    </sheetView>
  </sheetViews>
  <sheetFormatPr defaultColWidth="10.7109375" defaultRowHeight="12.75" x14ac:dyDescent="0.2"/>
  <sheetData>
    <row r="1" spans="1:13" ht="51" x14ac:dyDescent="0.2">
      <c r="A1" s="50" t="s">
        <v>99</v>
      </c>
      <c r="B1" s="52" t="s">
        <v>93</v>
      </c>
      <c r="C1" s="52" t="s">
        <v>93</v>
      </c>
      <c r="D1" s="52" t="s">
        <v>93</v>
      </c>
      <c r="E1" s="52" t="s">
        <v>93</v>
      </c>
      <c r="F1" s="52" t="s">
        <v>93</v>
      </c>
      <c r="G1" s="52" t="s">
        <v>93</v>
      </c>
      <c r="H1" s="52" t="s">
        <v>90</v>
      </c>
      <c r="I1" s="52" t="s">
        <v>90</v>
      </c>
      <c r="J1" s="52" t="s">
        <v>90</v>
      </c>
      <c r="K1" s="52" t="s">
        <v>90</v>
      </c>
      <c r="L1" s="52" t="s">
        <v>90</v>
      </c>
      <c r="M1" s="52" t="s">
        <v>90</v>
      </c>
    </row>
    <row r="2" spans="1:13" x14ac:dyDescent="0.2">
      <c r="A2" s="54" t="s">
        <v>100</v>
      </c>
      <c r="B2" s="50">
        <v>2010</v>
      </c>
      <c r="C2" s="49">
        <v>2010</v>
      </c>
      <c r="D2" s="49">
        <v>2010</v>
      </c>
      <c r="E2" s="49">
        <v>2010</v>
      </c>
      <c r="F2" s="49">
        <v>2010</v>
      </c>
      <c r="G2" s="49">
        <v>2010</v>
      </c>
      <c r="H2" s="49">
        <v>2010</v>
      </c>
      <c r="I2" s="49">
        <v>2010</v>
      </c>
      <c r="J2" s="49">
        <v>2010</v>
      </c>
      <c r="K2" s="49">
        <v>2010</v>
      </c>
      <c r="L2" s="49">
        <v>2010</v>
      </c>
      <c r="M2" s="49">
        <v>2010</v>
      </c>
    </row>
    <row r="3" spans="1:13" ht="25.5" x14ac:dyDescent="0.2">
      <c r="A3" s="50" t="s">
        <v>101</v>
      </c>
      <c r="B3" s="50">
        <v>0</v>
      </c>
      <c r="C3" s="49">
        <v>20000000</v>
      </c>
      <c r="D3" s="49">
        <v>30000000</v>
      </c>
      <c r="E3" s="49">
        <v>42000000</v>
      </c>
      <c r="F3" s="49">
        <v>65000000</v>
      </c>
      <c r="G3" s="49">
        <v>70000000</v>
      </c>
      <c r="H3" s="49">
        <v>0</v>
      </c>
      <c r="I3" s="49">
        <v>15000000</v>
      </c>
      <c r="J3" s="49">
        <v>30000000</v>
      </c>
      <c r="K3" s="49">
        <v>42000000</v>
      </c>
      <c r="L3" s="49">
        <v>65000000</v>
      </c>
      <c r="M3" s="49">
        <v>70000000</v>
      </c>
    </row>
    <row r="4" spans="1:13" ht="89.25" x14ac:dyDescent="0.2">
      <c r="A4" s="50" t="s">
        <v>102</v>
      </c>
      <c r="B4" s="50" t="s">
        <v>91</v>
      </c>
      <c r="C4" s="49" t="s">
        <v>94</v>
      </c>
      <c r="D4" s="49" t="s">
        <v>95</v>
      </c>
      <c r="E4" s="49" t="s">
        <v>96</v>
      </c>
      <c r="F4" s="49" t="s">
        <v>97</v>
      </c>
      <c r="G4" s="49" t="s">
        <v>98</v>
      </c>
      <c r="H4" s="49" t="s">
        <v>91</v>
      </c>
      <c r="I4" s="49" t="s">
        <v>92</v>
      </c>
      <c r="J4" s="49" t="s">
        <v>95</v>
      </c>
      <c r="K4" s="49" t="s">
        <v>96</v>
      </c>
      <c r="L4" s="49" t="s">
        <v>97</v>
      </c>
      <c r="M4" s="49" t="s">
        <v>98</v>
      </c>
    </row>
    <row r="5" spans="1:13" x14ac:dyDescent="0.2">
      <c r="A5" s="50" t="s">
        <v>103</v>
      </c>
      <c r="B5" s="50">
        <v>2642300</v>
      </c>
      <c r="C5" s="49">
        <v>80500</v>
      </c>
      <c r="D5" s="49">
        <v>416500</v>
      </c>
      <c r="E5" s="49">
        <v>289500</v>
      </c>
      <c r="F5" s="49">
        <v>415500</v>
      </c>
      <c r="G5" s="49">
        <v>231900</v>
      </c>
      <c r="H5" s="49">
        <v>76000</v>
      </c>
      <c r="I5" s="49">
        <v>2700</v>
      </c>
      <c r="J5" s="49">
        <v>9400</v>
      </c>
      <c r="K5" s="49">
        <v>10100</v>
      </c>
      <c r="L5" s="49">
        <v>13900</v>
      </c>
      <c r="M5" s="49">
        <v>7400</v>
      </c>
    </row>
    <row r="6" spans="1:13" x14ac:dyDescent="0.2">
      <c r="A6" s="50" t="s">
        <v>104</v>
      </c>
      <c r="B6" s="50">
        <v>2650800</v>
      </c>
      <c r="C6" s="49">
        <v>81400</v>
      </c>
      <c r="D6" s="49">
        <v>415700</v>
      </c>
      <c r="E6" s="49">
        <v>281700</v>
      </c>
      <c r="F6" s="49">
        <v>417600</v>
      </c>
      <c r="G6" s="49">
        <v>232400</v>
      </c>
      <c r="H6" s="49">
        <v>77000</v>
      </c>
      <c r="I6" s="49">
        <v>2700</v>
      </c>
      <c r="J6" s="49">
        <v>9400</v>
      </c>
      <c r="K6" s="49">
        <v>9900</v>
      </c>
      <c r="L6" s="49">
        <v>13900</v>
      </c>
      <c r="M6" s="49">
        <v>7400</v>
      </c>
    </row>
    <row r="7" spans="1:13" x14ac:dyDescent="0.2">
      <c r="A7" s="50" t="s">
        <v>105</v>
      </c>
      <c r="B7" s="50">
        <v>2655700</v>
      </c>
      <c r="C7" s="49">
        <v>82900</v>
      </c>
      <c r="D7" s="49">
        <v>416500</v>
      </c>
      <c r="E7" s="49">
        <v>280200</v>
      </c>
      <c r="F7" s="49">
        <v>417800</v>
      </c>
      <c r="G7" s="49">
        <v>235200</v>
      </c>
      <c r="H7" s="49">
        <v>77100</v>
      </c>
      <c r="I7" s="49">
        <v>2800</v>
      </c>
      <c r="J7" s="49">
        <v>9400</v>
      </c>
      <c r="K7" s="49">
        <v>9900</v>
      </c>
      <c r="L7" s="49">
        <v>13900</v>
      </c>
      <c r="M7" s="49">
        <v>7400</v>
      </c>
    </row>
  </sheetData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zoomScale="85" zoomScaleNormal="70" workbookViewId="0">
      <selection sqref="A1:G13"/>
    </sheetView>
  </sheetViews>
  <sheetFormatPr defaultColWidth="15.7109375" defaultRowHeight="12.75" x14ac:dyDescent="0.2"/>
  <cols>
    <col min="1" max="1" width="16.7109375" style="34" bestFit="1" customWidth="1"/>
    <col min="2" max="2" width="6.28515625" style="34" bestFit="1" customWidth="1"/>
    <col min="3" max="3" width="13.7109375" style="34" bestFit="1" customWidth="1"/>
    <col min="4" max="4" width="16.42578125" style="34" bestFit="1" customWidth="1"/>
    <col min="5" max="6" width="9.42578125" style="34" bestFit="1" customWidth="1"/>
    <col min="7" max="7" width="9.5703125" style="34" bestFit="1" customWidth="1"/>
    <col min="8" max="8" width="11" style="34" bestFit="1" customWidth="1"/>
    <col min="9" max="9" width="5.85546875" style="34" customWidth="1"/>
    <col min="10" max="10" width="10.5703125" style="34" bestFit="1" customWidth="1"/>
    <col min="11" max="11" width="10" style="34" bestFit="1" customWidth="1"/>
    <col min="12" max="14" width="7" style="34" customWidth="1"/>
    <col min="15" max="15" width="8.140625" style="34" bestFit="1" customWidth="1"/>
    <col min="16" max="16" width="8.28515625" style="34" bestFit="1" customWidth="1"/>
    <col min="17" max="17" width="11.42578125" style="34" bestFit="1" customWidth="1"/>
    <col min="18" max="16384" width="15.7109375" style="34"/>
  </cols>
  <sheetData>
    <row r="1" spans="1:85" ht="25.5" x14ac:dyDescent="0.2">
      <c r="A1" s="50" t="s">
        <v>99</v>
      </c>
      <c r="B1" s="54" t="s">
        <v>100</v>
      </c>
      <c r="C1" s="50" t="s">
        <v>101</v>
      </c>
      <c r="D1" s="50" t="s">
        <v>102</v>
      </c>
      <c r="E1" s="50" t="s">
        <v>103</v>
      </c>
      <c r="F1" s="50" t="s">
        <v>104</v>
      </c>
      <c r="G1" s="50" t="s">
        <v>105</v>
      </c>
      <c r="H1" s="50" t="s">
        <v>106</v>
      </c>
      <c r="I1" s="50" t="s">
        <v>107</v>
      </c>
      <c r="J1" s="50" t="s">
        <v>108</v>
      </c>
      <c r="K1" s="50" t="s">
        <v>109</v>
      </c>
      <c r="L1" s="50" t="s">
        <v>110</v>
      </c>
      <c r="M1" s="50" t="s">
        <v>111</v>
      </c>
      <c r="N1" s="51" t="s">
        <v>112</v>
      </c>
      <c r="O1" s="35" t="s">
        <v>113</v>
      </c>
      <c r="P1" s="35" t="s">
        <v>114</v>
      </c>
      <c r="Q1" s="35" t="s">
        <v>115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</row>
    <row r="2" spans="1:85" s="37" customFormat="1" x14ac:dyDescent="0.2">
      <c r="A2" s="52" t="s">
        <v>93</v>
      </c>
      <c r="B2" s="50">
        <v>2010</v>
      </c>
      <c r="C2" s="50">
        <v>0</v>
      </c>
      <c r="D2" s="50" t="s">
        <v>91</v>
      </c>
      <c r="E2" s="50">
        <v>2642300</v>
      </c>
      <c r="F2" s="50">
        <v>2650800</v>
      </c>
      <c r="G2" s="50">
        <v>2655700</v>
      </c>
      <c r="H2" s="50" t="s">
        <v>73</v>
      </c>
      <c r="I2" s="50" t="s">
        <v>73</v>
      </c>
      <c r="J2" s="50" t="s">
        <v>73</v>
      </c>
      <c r="K2" s="50" t="s">
        <v>73</v>
      </c>
      <c r="L2" s="50" t="s">
        <v>73</v>
      </c>
      <c r="M2" s="50" t="s">
        <v>73</v>
      </c>
      <c r="N2" s="50" t="s">
        <v>73</v>
      </c>
      <c r="O2" s="4" t="s">
        <v>73</v>
      </c>
      <c r="P2" s="4" t="s">
        <v>73</v>
      </c>
      <c r="Q2" s="4" t="s">
        <v>73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9"/>
      <c r="BY2" s="29"/>
      <c r="BZ2" s="29"/>
      <c r="CA2" s="29"/>
      <c r="CB2" s="29"/>
      <c r="CC2" s="29"/>
      <c r="CD2" s="29"/>
      <c r="CE2" s="29"/>
      <c r="CF2" s="29"/>
      <c r="CG2" s="29"/>
    </row>
    <row r="3" spans="1:85" s="37" customFormat="1" ht="24.75" customHeight="1" x14ac:dyDescent="0.2">
      <c r="A3" s="52" t="s">
        <v>93</v>
      </c>
      <c r="B3" s="49">
        <v>2010</v>
      </c>
      <c r="C3" s="49">
        <v>20000000</v>
      </c>
      <c r="D3" s="49" t="s">
        <v>94</v>
      </c>
      <c r="E3" s="49">
        <v>80500</v>
      </c>
      <c r="F3" s="49">
        <v>81400</v>
      </c>
      <c r="G3" s="49">
        <v>82900</v>
      </c>
      <c r="O3" s="3" t="s">
        <v>73</v>
      </c>
      <c r="P3" s="3" t="s">
        <v>73</v>
      </c>
      <c r="Q3" s="3" t="s">
        <v>73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9"/>
      <c r="BQ3" s="3"/>
      <c r="BR3" s="3"/>
      <c r="BS3" s="3"/>
      <c r="BT3" s="3"/>
      <c r="BU3" s="3"/>
      <c r="BV3" s="3"/>
      <c r="BW3" s="3"/>
      <c r="BX3" s="36"/>
      <c r="BY3" s="36"/>
      <c r="BZ3" s="36"/>
      <c r="CA3" s="36"/>
      <c r="CB3" s="36"/>
      <c r="CC3" s="36"/>
      <c r="CD3" s="36"/>
      <c r="CE3" s="36"/>
      <c r="CF3" s="36"/>
      <c r="CG3" s="36"/>
    </row>
    <row r="4" spans="1:85" ht="25.5" customHeight="1" x14ac:dyDescent="0.2">
      <c r="A4" s="52" t="s">
        <v>93</v>
      </c>
      <c r="B4" s="49">
        <v>2010</v>
      </c>
      <c r="C4" s="49">
        <v>30000000</v>
      </c>
      <c r="D4" s="49" t="s">
        <v>95</v>
      </c>
      <c r="E4" s="49">
        <v>416500</v>
      </c>
      <c r="F4" s="49">
        <v>415700</v>
      </c>
      <c r="G4" s="49">
        <v>416500</v>
      </c>
      <c r="O4" s="49" t="s">
        <v>73</v>
      </c>
      <c r="P4" s="49" t="s">
        <v>73</v>
      </c>
      <c r="Q4" s="49" t="s">
        <v>73</v>
      </c>
      <c r="R4" s="49"/>
      <c r="S4" s="49"/>
      <c r="T4" s="49"/>
      <c r="U4" s="49"/>
      <c r="V4" s="49"/>
      <c r="W4" s="49"/>
      <c r="X4" s="49"/>
      <c r="Y4" s="49"/>
      <c r="Z4" s="49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9"/>
      <c r="BQ4" s="3"/>
      <c r="BR4" s="3"/>
      <c r="BS4" s="3"/>
      <c r="BT4" s="3"/>
      <c r="BU4" s="3"/>
      <c r="BV4" s="3"/>
      <c r="BW4" s="3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s="37" customFormat="1" ht="17.25" customHeight="1" x14ac:dyDescent="0.2">
      <c r="A5" s="52" t="s">
        <v>93</v>
      </c>
      <c r="B5" s="49">
        <v>2010</v>
      </c>
      <c r="C5" s="49">
        <v>42000000</v>
      </c>
      <c r="D5" s="49" t="s">
        <v>96</v>
      </c>
      <c r="E5" s="49">
        <v>289500</v>
      </c>
      <c r="F5" s="49">
        <v>281700</v>
      </c>
      <c r="G5" s="49">
        <v>280200</v>
      </c>
      <c r="O5" s="49" t="s">
        <v>73</v>
      </c>
      <c r="P5" s="49" t="s">
        <v>73</v>
      </c>
      <c r="Q5" s="49" t="s">
        <v>73</v>
      </c>
      <c r="R5" s="49"/>
      <c r="S5" s="49"/>
      <c r="T5" s="49"/>
      <c r="U5" s="49"/>
      <c r="V5" s="49"/>
      <c r="W5" s="49"/>
      <c r="X5" s="49"/>
      <c r="Y5" s="49"/>
      <c r="Z5" s="49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6"/>
      <c r="BY5" s="36"/>
      <c r="BZ5" s="36"/>
      <c r="CA5" s="36"/>
      <c r="CB5" s="36"/>
      <c r="CC5" s="36"/>
      <c r="CD5" s="36"/>
      <c r="CE5" s="36"/>
      <c r="CF5" s="36"/>
      <c r="CG5" s="36"/>
    </row>
    <row r="6" spans="1:85" s="37" customFormat="1" ht="18.75" customHeight="1" x14ac:dyDescent="0.2">
      <c r="A6" s="52" t="s">
        <v>93</v>
      </c>
      <c r="B6" s="49">
        <v>2010</v>
      </c>
      <c r="C6" s="49">
        <v>65000000</v>
      </c>
      <c r="D6" s="49" t="s">
        <v>97</v>
      </c>
      <c r="E6" s="49">
        <v>415500</v>
      </c>
      <c r="F6" s="49">
        <v>417600</v>
      </c>
      <c r="G6" s="49">
        <v>417800</v>
      </c>
      <c r="O6" s="49" t="s">
        <v>73</v>
      </c>
      <c r="P6" s="49" t="s">
        <v>73</v>
      </c>
      <c r="Q6" s="49" t="s">
        <v>73</v>
      </c>
      <c r="R6" s="49"/>
      <c r="S6" s="49"/>
      <c r="T6" s="49"/>
      <c r="U6" s="49"/>
      <c r="V6" s="49"/>
      <c r="W6" s="49"/>
      <c r="X6" s="49"/>
      <c r="Y6" s="49"/>
      <c r="Z6" s="4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36"/>
      <c r="BY6" s="36"/>
      <c r="BZ6" s="36"/>
      <c r="CA6" s="36"/>
      <c r="CB6" s="36"/>
      <c r="CC6" s="36"/>
      <c r="CD6" s="36"/>
      <c r="CE6" s="36"/>
      <c r="CF6" s="36"/>
      <c r="CG6" s="36"/>
    </row>
    <row r="7" spans="1:85" ht="32.25" customHeight="1" x14ac:dyDescent="0.2">
      <c r="A7" s="52" t="s">
        <v>93</v>
      </c>
      <c r="B7" s="49">
        <v>2010</v>
      </c>
      <c r="C7" s="49">
        <v>70000000</v>
      </c>
      <c r="D7" s="49" t="s">
        <v>98</v>
      </c>
      <c r="E7" s="49">
        <v>231900</v>
      </c>
      <c r="F7" s="49">
        <v>232400</v>
      </c>
      <c r="G7" s="49">
        <v>235200</v>
      </c>
      <c r="O7" s="49" t="s">
        <v>73</v>
      </c>
      <c r="P7" s="49" t="s">
        <v>73</v>
      </c>
      <c r="Q7" s="49" t="s">
        <v>73</v>
      </c>
      <c r="R7" s="49"/>
      <c r="S7" s="49"/>
      <c r="T7" s="49"/>
      <c r="U7" s="49"/>
      <c r="V7" s="49"/>
      <c r="W7" s="49"/>
      <c r="X7" s="49"/>
      <c r="Y7" s="49"/>
      <c r="Z7" s="49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14"/>
      <c r="BQ7" s="7"/>
      <c r="BR7" s="7"/>
      <c r="BS7" s="7"/>
      <c r="BT7" s="7"/>
      <c r="BU7" s="7"/>
      <c r="BV7" s="7"/>
      <c r="BW7" s="7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ht="23.25" customHeight="1" x14ac:dyDescent="0.2">
      <c r="A8" s="52" t="s">
        <v>90</v>
      </c>
      <c r="B8" s="49">
        <v>2010</v>
      </c>
      <c r="C8" s="49">
        <v>0</v>
      </c>
      <c r="D8" s="49" t="s">
        <v>91</v>
      </c>
      <c r="E8" s="49">
        <v>76000</v>
      </c>
      <c r="F8" s="49">
        <v>77000</v>
      </c>
      <c r="G8" s="49">
        <v>77100</v>
      </c>
      <c r="O8" s="49" t="s">
        <v>73</v>
      </c>
      <c r="P8" s="49" t="s">
        <v>73</v>
      </c>
      <c r="Q8" s="49" t="s">
        <v>73</v>
      </c>
      <c r="R8" s="49"/>
      <c r="S8" s="49"/>
      <c r="T8" s="49"/>
      <c r="U8" s="49"/>
      <c r="V8" s="49"/>
      <c r="W8" s="49"/>
      <c r="X8" s="49"/>
      <c r="Y8" s="49"/>
      <c r="Z8" s="4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38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7" customFormat="1" ht="51" x14ac:dyDescent="0.2">
      <c r="A9" s="52" t="s">
        <v>90</v>
      </c>
      <c r="B9" s="49">
        <v>2010</v>
      </c>
      <c r="C9" s="49">
        <v>15000000</v>
      </c>
      <c r="D9" s="49" t="s">
        <v>92</v>
      </c>
      <c r="E9" s="49">
        <v>2700</v>
      </c>
      <c r="F9" s="49">
        <v>2700</v>
      </c>
      <c r="G9" s="49">
        <v>2800</v>
      </c>
      <c r="H9" s="49" t="s">
        <v>73</v>
      </c>
      <c r="I9" s="49" t="s">
        <v>73</v>
      </c>
      <c r="J9" s="49" t="s">
        <v>73</v>
      </c>
      <c r="K9" s="49" t="s">
        <v>73</v>
      </c>
      <c r="L9" s="49" t="s">
        <v>73</v>
      </c>
      <c r="M9" s="49" t="s">
        <v>73</v>
      </c>
      <c r="N9" s="49" t="s">
        <v>73</v>
      </c>
      <c r="O9" s="49" t="s">
        <v>73</v>
      </c>
      <c r="P9" s="49" t="s">
        <v>73</v>
      </c>
      <c r="Q9" s="49" t="s">
        <v>73</v>
      </c>
      <c r="R9" s="49"/>
      <c r="S9" s="49"/>
      <c r="T9" s="49"/>
      <c r="U9" s="49"/>
      <c r="V9" s="49"/>
      <c r="W9" s="49"/>
      <c r="X9" s="49"/>
      <c r="Y9" s="49"/>
      <c r="Z9" s="49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9"/>
      <c r="BQ9" s="3"/>
      <c r="BR9" s="3"/>
      <c r="BS9" s="3"/>
      <c r="BT9" s="3"/>
      <c r="BU9" s="3"/>
      <c r="BV9" s="3"/>
      <c r="BW9" s="3"/>
      <c r="BX9" s="36"/>
      <c r="BY9" s="36"/>
      <c r="BZ9" s="36"/>
      <c r="CA9" s="36"/>
      <c r="CB9" s="36"/>
      <c r="CC9" s="36"/>
      <c r="CD9" s="36"/>
      <c r="CE9" s="36"/>
      <c r="CF9" s="36"/>
      <c r="CG9" s="36"/>
    </row>
    <row r="10" spans="1:85" s="37" customFormat="1" ht="25.5" x14ac:dyDescent="0.2">
      <c r="A10" s="52" t="s">
        <v>90</v>
      </c>
      <c r="B10" s="49">
        <v>2010</v>
      </c>
      <c r="C10" s="49">
        <v>30000000</v>
      </c>
      <c r="D10" s="49" t="s">
        <v>95</v>
      </c>
      <c r="E10" s="49">
        <v>9400</v>
      </c>
      <c r="F10" s="49">
        <v>9400</v>
      </c>
      <c r="G10" s="49">
        <v>9400</v>
      </c>
      <c r="H10" s="49" t="s">
        <v>73</v>
      </c>
      <c r="I10" s="49" t="s">
        <v>73</v>
      </c>
      <c r="J10" s="49" t="s">
        <v>73</v>
      </c>
      <c r="K10" s="49" t="s">
        <v>73</v>
      </c>
      <c r="L10" s="49" t="s">
        <v>73</v>
      </c>
      <c r="M10" s="49" t="s">
        <v>73</v>
      </c>
      <c r="N10" s="49" t="s">
        <v>73</v>
      </c>
      <c r="O10" s="49" t="s">
        <v>73</v>
      </c>
      <c r="P10" s="49" t="s">
        <v>73</v>
      </c>
      <c r="Q10" s="49" t="s">
        <v>73</v>
      </c>
      <c r="R10" s="49"/>
      <c r="S10" s="49"/>
      <c r="T10" s="49"/>
      <c r="U10" s="49"/>
      <c r="V10" s="49"/>
      <c r="W10" s="49"/>
      <c r="X10" s="49"/>
      <c r="Y10" s="49"/>
      <c r="Z10" s="49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36"/>
      <c r="BY10" s="36"/>
      <c r="BZ10" s="36"/>
      <c r="CA10" s="36"/>
      <c r="CB10" s="36"/>
      <c r="CC10" s="36"/>
      <c r="CD10" s="36"/>
      <c r="CE10" s="36"/>
      <c r="CF10" s="36"/>
      <c r="CG10" s="36"/>
    </row>
    <row r="11" spans="1:85" s="37" customFormat="1" ht="25.5" x14ac:dyDescent="0.2">
      <c r="A11" s="52" t="s">
        <v>90</v>
      </c>
      <c r="B11" s="49">
        <v>2010</v>
      </c>
      <c r="C11" s="49">
        <v>42000000</v>
      </c>
      <c r="D11" s="49" t="s">
        <v>96</v>
      </c>
      <c r="E11" s="49">
        <v>10100</v>
      </c>
      <c r="F11" s="49">
        <v>9900</v>
      </c>
      <c r="G11" s="49">
        <v>9900</v>
      </c>
      <c r="H11" s="49" t="s">
        <v>73</v>
      </c>
      <c r="I11" s="49" t="s">
        <v>73</v>
      </c>
      <c r="J11" s="49" t="s">
        <v>73</v>
      </c>
      <c r="K11" s="49" t="s">
        <v>73</v>
      </c>
      <c r="L11" s="49" t="s">
        <v>73</v>
      </c>
      <c r="M11" s="49" t="s">
        <v>73</v>
      </c>
      <c r="N11" s="49" t="s">
        <v>73</v>
      </c>
      <c r="O11" s="49" t="s">
        <v>73</v>
      </c>
      <c r="P11" s="49" t="s">
        <v>73</v>
      </c>
      <c r="Q11" s="49" t="s">
        <v>73</v>
      </c>
      <c r="R11" s="49"/>
      <c r="S11" s="49"/>
      <c r="T11" s="49"/>
      <c r="U11" s="49"/>
      <c r="V11" s="49"/>
      <c r="W11" s="49"/>
      <c r="X11" s="49"/>
      <c r="Y11" s="49"/>
      <c r="Z11" s="49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6"/>
      <c r="BY11" s="36"/>
      <c r="BZ11" s="36"/>
      <c r="CA11" s="36"/>
      <c r="CB11" s="36"/>
      <c r="CC11" s="36"/>
      <c r="CD11" s="36"/>
      <c r="CE11" s="36"/>
      <c r="CF11" s="36"/>
      <c r="CG11" s="36"/>
    </row>
    <row r="12" spans="1:85" ht="25.5" x14ac:dyDescent="0.2">
      <c r="A12" s="52" t="s">
        <v>90</v>
      </c>
      <c r="B12" s="49">
        <v>2010</v>
      </c>
      <c r="C12" s="49">
        <v>65000000</v>
      </c>
      <c r="D12" s="49" t="s">
        <v>97</v>
      </c>
      <c r="E12" s="49">
        <v>13900</v>
      </c>
      <c r="F12" s="49">
        <v>13900</v>
      </c>
      <c r="G12" s="49">
        <v>13900</v>
      </c>
      <c r="H12" s="49" t="s">
        <v>73</v>
      </c>
      <c r="I12" s="49" t="s">
        <v>73</v>
      </c>
      <c r="J12" s="49" t="s">
        <v>73</v>
      </c>
      <c r="K12" s="49" t="s">
        <v>73</v>
      </c>
      <c r="L12" s="49" t="s">
        <v>73</v>
      </c>
      <c r="M12" s="49" t="s">
        <v>73</v>
      </c>
      <c r="N12" s="49" t="s">
        <v>73</v>
      </c>
      <c r="O12" s="49" t="s">
        <v>73</v>
      </c>
      <c r="P12" s="49" t="s">
        <v>73</v>
      </c>
      <c r="Q12" s="49" t="s">
        <v>73</v>
      </c>
      <c r="R12" s="49"/>
      <c r="S12" s="49"/>
      <c r="T12" s="49"/>
      <c r="U12" s="49"/>
      <c r="V12" s="49"/>
      <c r="W12" s="49"/>
      <c r="X12" s="49"/>
      <c r="Y12" s="49"/>
      <c r="Z12" s="4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s="37" customFormat="1" ht="25.5" x14ac:dyDescent="0.2">
      <c r="A13" s="52" t="s">
        <v>90</v>
      </c>
      <c r="B13" s="49">
        <v>2010</v>
      </c>
      <c r="C13" s="49">
        <v>70000000</v>
      </c>
      <c r="D13" s="49" t="s">
        <v>98</v>
      </c>
      <c r="E13" s="49">
        <v>7400</v>
      </c>
      <c r="F13" s="49">
        <v>7400</v>
      </c>
      <c r="G13" s="49">
        <v>7400</v>
      </c>
      <c r="H13" s="49" t="s">
        <v>73</v>
      </c>
      <c r="I13" s="49" t="s">
        <v>73</v>
      </c>
      <c r="J13" s="49" t="s">
        <v>73</v>
      </c>
      <c r="K13" s="49" t="s">
        <v>73</v>
      </c>
      <c r="L13" s="49" t="s">
        <v>73</v>
      </c>
      <c r="M13" s="49" t="s">
        <v>73</v>
      </c>
      <c r="N13" s="49" t="s">
        <v>73</v>
      </c>
      <c r="O13" s="49" t="s">
        <v>73</v>
      </c>
      <c r="P13" s="49" t="s">
        <v>73</v>
      </c>
      <c r="Q13" s="49" t="s">
        <v>73</v>
      </c>
      <c r="R13" s="49"/>
      <c r="S13" s="49"/>
      <c r="T13" s="49"/>
      <c r="U13" s="49"/>
      <c r="V13" s="49"/>
      <c r="W13" s="49"/>
      <c r="X13" s="49"/>
      <c r="Y13" s="49"/>
      <c r="Z13" s="49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33"/>
      <c r="BM13" s="33"/>
      <c r="BN13" s="33"/>
      <c r="BO13" s="4"/>
      <c r="BP13" s="4"/>
      <c r="BQ13" s="4"/>
      <c r="BR13" s="4"/>
      <c r="BS13" s="4"/>
      <c r="BT13" s="4"/>
      <c r="BU13" s="4"/>
      <c r="BV13" s="4"/>
      <c r="BW13" s="4"/>
      <c r="BX13" s="29"/>
      <c r="BY13" s="29"/>
      <c r="BZ13" s="29"/>
      <c r="CA13" s="29"/>
      <c r="CB13" s="29"/>
      <c r="CC13" s="29"/>
      <c r="CD13" s="29"/>
      <c r="CE13" s="29"/>
      <c r="CF13" s="29"/>
      <c r="CG13" s="29"/>
    </row>
    <row r="14" spans="1:85" x14ac:dyDescent="0.2">
      <c r="A14" s="53"/>
      <c r="B14" s="48"/>
      <c r="C14" s="48"/>
      <c r="D14" s="53"/>
      <c r="E14" s="53"/>
      <c r="F14" s="53"/>
      <c r="G14" s="53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85" x14ac:dyDescent="0.2">
      <c r="A15" s="53"/>
      <c r="B15" s="47"/>
      <c r="C15" s="47"/>
      <c r="D15" s="53"/>
      <c r="E15" s="53"/>
      <c r="F15" s="53"/>
      <c r="G15" s="53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85" x14ac:dyDescent="0.2">
      <c r="A16" s="53"/>
      <c r="B16" s="56"/>
      <c r="C16" s="58"/>
      <c r="D16" s="58"/>
      <c r="E16" s="58"/>
      <c r="F16" s="58"/>
      <c r="G16" s="5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x14ac:dyDescent="0.2">
      <c r="A17" s="53"/>
      <c r="B17" s="56"/>
      <c r="C17" s="58"/>
      <c r="D17" s="58"/>
      <c r="E17" s="58"/>
      <c r="F17" s="58"/>
      <c r="G17" s="5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x14ac:dyDescent="0.2">
      <c r="A18" s="53"/>
      <c r="B18" s="48"/>
      <c r="C18" s="48"/>
      <c r="D18" s="53"/>
      <c r="E18" s="53"/>
      <c r="F18" s="53"/>
      <c r="G18" s="5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x14ac:dyDescent="0.2">
      <c r="B19" s="40"/>
      <c r="C19" s="40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x14ac:dyDescent="0.2">
      <c r="B20" s="40"/>
      <c r="C20" s="40"/>
      <c r="H20" s="53"/>
      <c r="I20" s="53"/>
      <c r="J20" s="53"/>
      <c r="K20" s="53"/>
      <c r="L20" s="53"/>
      <c r="M20" s="53"/>
      <c r="N20" s="53"/>
    </row>
    <row r="21" spans="1:26" x14ac:dyDescent="0.2"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26" x14ac:dyDescent="0.2"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26" x14ac:dyDescent="0.2">
      <c r="H23" s="41"/>
      <c r="I23" s="41"/>
      <c r="J23" s="41"/>
      <c r="K23" s="41"/>
      <c r="L23" s="41"/>
      <c r="M23" s="41"/>
      <c r="N23" s="13"/>
      <c r="O23" s="41"/>
      <c r="P23" s="41"/>
      <c r="Q23" s="41"/>
      <c r="R23" s="41"/>
      <c r="S23" s="41"/>
    </row>
    <row r="24" spans="1:26" x14ac:dyDescent="0.2">
      <c r="H24" s="53"/>
      <c r="I24" s="53"/>
      <c r="J24" s="53"/>
      <c r="K24" s="53"/>
      <c r="L24" s="53"/>
      <c r="M24" s="53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mnth-mnth_03-04</vt:lpstr>
      <vt:lpstr>graphs</vt:lpstr>
      <vt:lpstr>Sheet1</vt:lpstr>
      <vt:lpstr>Sheet3</vt:lpstr>
      <vt:lpstr>Sheet2</vt:lpstr>
    </vt:vector>
  </TitlesOfParts>
  <Company>UW-Eau Claire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Leonhard</dc:creator>
  <cp:lastModifiedBy>Carroll, Wayne D.</cp:lastModifiedBy>
  <cp:lastPrinted>2010-05-03T18:10:26Z</cp:lastPrinted>
  <dcterms:created xsi:type="dcterms:W3CDTF">2003-04-06T17:44:52Z</dcterms:created>
  <dcterms:modified xsi:type="dcterms:W3CDTF">2016-11-15T19:01:47Z</dcterms:modified>
</cp:coreProperties>
</file>